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azurkiewicz\Documents\DRONY\zakupy2024\"/>
    </mc:Choice>
  </mc:AlternateContent>
  <bookViews>
    <workbookView xWindow="0" yWindow="0" windowWidth="19200" windowHeight="7050" firstSheet="1" activeTab="1"/>
  </bookViews>
  <sheets>
    <sheet name="Część I" sheetId="1" state="hidden" r:id="rId1"/>
    <sheet name="Do wysłania" sheetId="4" r:id="rId2"/>
  </sheets>
  <definedNames>
    <definedName name="_xlnm.Print_Area" localSheetId="0">'Część I'!$A$1:$K$59</definedName>
  </definedNames>
  <calcPr calcId="162913"/>
</workbook>
</file>

<file path=xl/calcChain.xml><?xml version="1.0" encoding="utf-8"?>
<calcChain xmlns="http://schemas.openxmlformats.org/spreadsheetml/2006/main">
  <c r="H18" i="4" l="1"/>
  <c r="G4" i="1" l="1"/>
  <c r="H4" i="1"/>
  <c r="G5" i="1"/>
  <c r="H5" i="1"/>
  <c r="G6" i="1"/>
  <c r="H6" i="1"/>
  <c r="G7" i="1"/>
  <c r="H7" i="1"/>
  <c r="G8" i="1"/>
  <c r="H8" i="1"/>
  <c r="G9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H47" i="1"/>
  <c r="G48" i="1"/>
  <c r="H48" i="1"/>
  <c r="H49" i="1"/>
</calcChain>
</file>

<file path=xl/sharedStrings.xml><?xml version="1.0" encoding="utf-8"?>
<sst xmlns="http://schemas.openxmlformats.org/spreadsheetml/2006/main" count="228" uniqueCount="152">
  <si>
    <t>Lp.</t>
  </si>
  <si>
    <t>Uwagi</t>
  </si>
  <si>
    <t>1 l</t>
  </si>
  <si>
    <t>0,5 l</t>
  </si>
  <si>
    <t xml:space="preserve">0,75 l </t>
  </si>
  <si>
    <t>szt.</t>
  </si>
  <si>
    <t>op. 10 szt.</t>
  </si>
  <si>
    <t>rolka</t>
  </si>
  <si>
    <t>op. 200 listków</t>
  </si>
  <si>
    <t>250 g</t>
  </si>
  <si>
    <t>5 l</t>
  </si>
  <si>
    <t>op. 1 l</t>
  </si>
  <si>
    <t>100 g</t>
  </si>
  <si>
    <t>40 g</t>
  </si>
  <si>
    <t>500 g</t>
  </si>
  <si>
    <t>Rodzaj opak.</t>
  </si>
  <si>
    <t xml:space="preserve"> </t>
  </si>
  <si>
    <t>75ml</t>
  </si>
  <si>
    <t>Cena brutto</t>
  </si>
  <si>
    <t>Ilość szt. do zakupu</t>
  </si>
  <si>
    <t xml:space="preserve">Wartość brutto </t>
  </si>
  <si>
    <t>VAT %</t>
  </si>
  <si>
    <t>Cena  netto</t>
  </si>
  <si>
    <t>op. 3 szt.</t>
  </si>
  <si>
    <t>Krem ochronny do rąk glicerynowo - aloesowy</t>
  </si>
  <si>
    <t>Płyn do czyszczenia powierzchni glazurowanych "AJAX"</t>
  </si>
  <si>
    <t>Mleczko do czyszczenia powierzchni ceramicznych "CIF"</t>
  </si>
  <si>
    <t>Płyn do szyb "Window plus" z rozpylaczem</t>
  </si>
  <si>
    <t>Płyn do WC "DOMESTOS"</t>
  </si>
  <si>
    <t>Proszek do prania kolor "BRYZA"</t>
  </si>
  <si>
    <t>Proszek do prania do białego "BRYZA"</t>
  </si>
  <si>
    <t>Pasta do czyszczenia "SAMA"</t>
  </si>
  <si>
    <t>Płyn do mycia naczyń "LUDWIK"</t>
  </si>
  <si>
    <t>Odświeżacz powietrza w aerozolu "BRISE"</t>
  </si>
  <si>
    <t>Środek do czyszczenia kamienia i rdzy w żelu "CILIT"</t>
  </si>
  <si>
    <t>Płyn do mycia gressu "VC - 225 KAMPUR"</t>
  </si>
  <si>
    <t>Proszek do zmywarki "ROBOT"</t>
  </si>
  <si>
    <t>Wybielacz "ACE"</t>
  </si>
  <si>
    <t>Mydło toaletowe "PALMOLIVE"</t>
  </si>
  <si>
    <t>Szampon porcyjny "PALMOLIVE"</t>
  </si>
  <si>
    <t>Pasta BHP do rąk "BLACK OUT"</t>
  </si>
  <si>
    <t>Nazwa produktu</t>
  </si>
  <si>
    <t>op. 50 szt.</t>
  </si>
  <si>
    <t>op.250 ml</t>
  </si>
  <si>
    <t>Odświeżacz powietrza "BRISE ELECTRIC" z wkładem</t>
  </si>
  <si>
    <t>op. 300 ml</t>
  </si>
  <si>
    <t>op. 420 g</t>
  </si>
  <si>
    <t>Gąbka do szorowania naczyń 6cm/9,5cm</t>
  </si>
  <si>
    <t>Proszek do udrażniania rur "KRET" (granulki)</t>
  </si>
  <si>
    <t>15 - 20 g</t>
  </si>
  <si>
    <t>10 ml</t>
  </si>
  <si>
    <t>Kostka toaletowa do WC "DOMESTOS" z żelem (PINK) z zawieszką</t>
  </si>
  <si>
    <t>Mydło hotelowe małe "LUKSJA" pojedynczo opakowane</t>
  </si>
  <si>
    <t>op. 380 g</t>
  </si>
  <si>
    <t>Papier toaletowy Regina (rumiankowy, 160 listków z obwolutą)</t>
  </si>
  <si>
    <t>op. 20 szt.</t>
  </si>
  <si>
    <t>0,75 l</t>
  </si>
  <si>
    <t>23</t>
  </si>
  <si>
    <t>8</t>
  </si>
  <si>
    <t>Indur Brillant Plus</t>
  </si>
  <si>
    <t>Geasecutter 5 l</t>
  </si>
  <si>
    <t>Renolit 10 l</t>
  </si>
  <si>
    <t>Sirafan 10 l</t>
  </si>
  <si>
    <t>Strip-a-wey 5 l</t>
  </si>
  <si>
    <t>Chromol</t>
  </si>
  <si>
    <t xml:space="preserve">Proszek do czyszczenia ABSORBIT </t>
  </si>
  <si>
    <t>1l</t>
  </si>
  <si>
    <t>10 l</t>
  </si>
  <si>
    <t>1 kg</t>
  </si>
  <si>
    <t>Ręczniki papierowe do rąk - składanka ( białe lub kremowe )</t>
  </si>
  <si>
    <t>RAZEM</t>
  </si>
  <si>
    <t xml:space="preserve">WYKAZ ASORTYMENTU - Środki czystości i higieny osobistej dla Szkoły Podoficerskiej PSP  </t>
  </si>
  <si>
    <t>75 ml</t>
  </si>
  <si>
    <t>Pasta do butów w płynie BUWI</t>
  </si>
  <si>
    <t>Worki na śmieci - 35 l HDPE OSKAR</t>
  </si>
  <si>
    <t>Papier toaletowy - JUMBO (biały dwuwarstwowy szer.19 cm., dł.145 m)</t>
  </si>
  <si>
    <t>Mydło w płynie do mycia rąk - ATTIS</t>
  </si>
  <si>
    <t xml:space="preserve">Spray do mebli aorozol "PRONTO" </t>
  </si>
  <si>
    <t xml:space="preserve"> op. 3 kg</t>
  </si>
  <si>
    <t>Topmatic promagic</t>
  </si>
  <si>
    <t>25 kg</t>
  </si>
  <si>
    <t>Toprinse uni</t>
  </si>
  <si>
    <t>Divodes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</si>
  <si>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</si>
  <si>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</si>
  <si>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</si>
  <si>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</si>
  <si>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</si>
  <si>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</si>
  <si>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</si>
  <si>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</si>
  <si>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</si>
  <si>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</si>
  <si>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</si>
  <si>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</si>
  <si>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</si>
  <si>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</si>
  <si>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</si>
  <si>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</si>
  <si>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</si>
  <si>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</si>
  <si>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</si>
  <si>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</si>
  <si>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</si>
  <si>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</si>
  <si>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</si>
  <si>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</si>
  <si>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</si>
  <si>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</si>
  <si>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</si>
  <si>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</si>
  <si>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</si>
  <si>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</si>
  <si>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</si>
  <si>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</si>
  <si>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</si>
  <si>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</si>
  <si>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</si>
  <si>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</si>
  <si>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</si>
  <si>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</si>
  <si>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</si>
  <si>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</si>
  <si>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</si>
  <si>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</si>
  <si>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</si>
  <si>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</si>
  <si>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</si>
  <si>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Worki na śmieci - 60 l LDPE</t>
  </si>
  <si>
    <t>Worki na śmieci - 120 l LDPE</t>
  </si>
  <si>
    <t>Ścierka do kurzu (domowa)</t>
  </si>
  <si>
    <t>Wartość netto</t>
  </si>
  <si>
    <t>WYKAZ ASORTYMENTU - Dron DJI Matrice 30T wraz z wyposażeniem dodatkowym oraz Dron DJI Mavic 3T wraz z wyposażeniem dodatkowym dla Szkoły Podoficerskiej PSP w Bydgoszczy</t>
  </si>
  <si>
    <t>Dron DJI Matrice 30T z DJI Care i ładowarką BS30</t>
  </si>
  <si>
    <t>Akumulator DJI TB30 (Matrice 30)</t>
  </si>
  <si>
    <t>możliwe zwiększenie do 8 szt.</t>
  </si>
  <si>
    <t>Akumulator DJI WB37</t>
  </si>
  <si>
    <t>Głośnik/Megafon z oświetl. LP12 do DJI M30</t>
  </si>
  <si>
    <t>Ubezpieczenie DJI Care Basic  (M30T)</t>
  </si>
  <si>
    <t>możliwe zwiększenie do 2 szt.</t>
  </si>
  <si>
    <t>Dron DJI Mavic 3T z ubezpieczeniem DJI Care 2 lata</t>
  </si>
  <si>
    <t>Głośnik do DJI Mavic 3 Enterprise</t>
  </si>
  <si>
    <t>Śmigła (para) DJI Mavic 3 Enterprise</t>
  </si>
  <si>
    <t>PIX4Dreact, permanentna, 1 stanowisko, 3y S&amp;U</t>
  </si>
  <si>
    <t>możliwe zmniejszenie do 0 szt.</t>
  </si>
  <si>
    <t>DJI RC Plus Szelki Strap and Bracket Kit</t>
  </si>
  <si>
    <t>Śmigła 1671 do drona DJI Matrice 30 / 30T</t>
  </si>
  <si>
    <t>Ilość szt./kpl. do zakupu</t>
  </si>
  <si>
    <t>możliwe zwiększenie do 4 kpl.</t>
  </si>
  <si>
    <t>możliwe zwiększenie do 4 kpl. lub zmniejszenia do 0 kpl.</t>
  </si>
  <si>
    <t>możliwe zwiększenie do 2 kpl. lub zmniejszenia do 0 kpl.</t>
  </si>
  <si>
    <t>Zestaw 3 baterie i hub DJI Mavic 3 Enterprise  z ładowarką USB - C 100W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</si>
</sst>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zł&quot;;[Red]\-#,##0.00\ &quot;zł&quot;"/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b/>
      <sz val="9"/>
      <color indexed="8"/>
      <name val="Arial CE"/>
      <family val="2"/>
      <charset val="238"/>
    </font>
    <font>
      <sz val="9"/>
      <color indexed="8"/>
      <name val="Arial CE"/>
      <family val="2"/>
      <charset val="238"/>
    </font>
    <font>
      <b/>
      <sz val="10"/>
      <name val="Arial CE"/>
      <charset val="238"/>
    </font>
    <font>
      <sz val="9"/>
      <color indexed="10"/>
      <name val="Arial CE"/>
      <family val="2"/>
      <charset val="238"/>
    </font>
    <font>
      <b/>
      <sz val="12"/>
      <name val="Arial CE"/>
      <charset val="238"/>
    </font>
    <font>
      <sz val="14"/>
      <name val="Arial CE"/>
      <family val="2"/>
      <charset val="238"/>
    </font>
    <font>
      <sz val="9"/>
      <color indexed="8"/>
      <name val="Arial CE"/>
      <charset val="238"/>
    </font>
    <font>
      <sz val="9"/>
      <name val="Arial CE"/>
      <charset val="238"/>
    </font>
    <font>
      <b/>
      <sz val="12"/>
      <name val="Cambria"/>
      <family val="1"/>
      <charset val="238"/>
      <scheme val="major"/>
    </font>
    <font>
      <sz val="12"/>
      <name val="Cambria"/>
      <family val="1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/>
    </xf>
    <xf numFmtId="44" fontId="1" fillId="0" borderId="0" xfId="0" applyNumberFormat="1" applyFont="1" applyFill="1"/>
    <xf numFmtId="44" fontId="2" fillId="0" borderId="1" xfId="0" applyNumberFormat="1" applyFont="1" applyFill="1" applyBorder="1" applyAlignment="1">
      <alignment horizontal="center" vertical="center" wrapText="1"/>
    </xf>
    <xf numFmtId="44" fontId="1" fillId="0" borderId="1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>
      <alignment horizontal="center" vertical="center"/>
    </xf>
    <xf numFmtId="44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4" fontId="4" fillId="0" borderId="1" xfId="0" applyNumberFormat="1" applyFont="1" applyFill="1" applyBorder="1" applyAlignment="1">
      <alignment vertical="center"/>
    </xf>
    <xf numFmtId="44" fontId="3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44" fontId="4" fillId="0" borderId="1" xfId="0" applyNumberFormat="1" applyFont="1" applyFill="1" applyBorder="1" applyAlignment="1">
      <alignment horizontal="right" vertical="center"/>
    </xf>
    <xf numFmtId="9" fontId="4" fillId="0" borderId="1" xfId="0" applyNumberFormat="1" applyFont="1" applyFill="1" applyBorder="1" applyAlignment="1">
      <alignment vertical="center"/>
    </xf>
    <xf numFmtId="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8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/>
    </xf>
    <xf numFmtId="44" fontId="4" fillId="0" borderId="2" xfId="0" applyNumberFormat="1" applyFont="1" applyFill="1" applyBorder="1" applyAlignment="1">
      <alignment horizontal="right" vertical="center"/>
    </xf>
    <xf numFmtId="49" fontId="4" fillId="0" borderId="2" xfId="0" applyNumberFormat="1" applyFont="1" applyFill="1" applyBorder="1" applyAlignment="1">
      <alignment horizontal="center" vertical="center"/>
    </xf>
    <xf numFmtId="44" fontId="4" fillId="0" borderId="2" xfId="0" applyNumberFormat="1" applyFont="1" applyFill="1" applyBorder="1" applyAlignment="1">
      <alignment vertical="center"/>
    </xf>
    <xf numFmtId="44" fontId="3" fillId="0" borderId="2" xfId="0" applyNumberFormat="1" applyFont="1" applyFill="1" applyBorder="1" applyAlignment="1">
      <alignment vertical="center"/>
    </xf>
    <xf numFmtId="0" fontId="1" fillId="0" borderId="2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/>
    <xf numFmtId="49" fontId="1" fillId="0" borderId="0" xfId="0" applyNumberFormat="1" applyFont="1" applyFill="1" applyBorder="1" applyAlignment="1">
      <alignment horizontal="center"/>
    </xf>
    <xf numFmtId="44" fontId="1" fillId="0" borderId="0" xfId="0" applyNumberFormat="1" applyFont="1" applyFill="1" applyBorder="1"/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/>
    <xf numFmtId="49" fontId="1" fillId="0" borderId="4" xfId="0" applyNumberFormat="1" applyFont="1" applyFill="1" applyBorder="1" applyAlignment="1">
      <alignment horizontal="center"/>
    </xf>
    <xf numFmtId="44" fontId="1" fillId="0" borderId="4" xfId="0" applyNumberFormat="1" applyFont="1" applyFill="1" applyBorder="1"/>
    <xf numFmtId="0" fontId="1" fillId="0" borderId="5" xfId="0" applyFont="1" applyFill="1" applyBorder="1"/>
    <xf numFmtId="0" fontId="7" fillId="0" borderId="4" xfId="0" applyFont="1" applyFill="1" applyBorder="1" applyAlignment="1">
      <alignment horizontal="left" vertical="center"/>
    </xf>
    <xf numFmtId="44" fontId="7" fillId="0" borderId="4" xfId="0" applyNumberFormat="1" applyFont="1" applyFill="1" applyBorder="1"/>
    <xf numFmtId="0" fontId="8" fillId="0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44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center" vertical="center"/>
    </xf>
    <xf numFmtId="44" fontId="4" fillId="2" borderId="1" xfId="0" applyNumberFormat="1" applyFont="1" applyFill="1" applyBorder="1" applyAlignment="1">
      <alignment vertical="center"/>
    </xf>
    <xf numFmtId="9" fontId="4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/>
    <xf numFmtId="0" fontId="9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0" fillId="0" borderId="0" xfId="0" applyAlignment="1">
      <alignment wrapText="1"/>
    </xf>
    <xf numFmtId="44" fontId="2" fillId="0" borderId="1" xfId="0" applyNumberFormat="1" applyFont="1" applyFill="1" applyBorder="1" applyAlignment="1">
      <alignment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44" fontId="10" fillId="0" borderId="1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44" fontId="0" fillId="0" borderId="0" xfId="0" applyNumberFormat="1"/>
    <xf numFmtId="0" fontId="5" fillId="0" borderId="0" xfId="0" applyFont="1" applyFill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7"/>
  <sheetViews>
    <sheetView topLeftCell="A40" zoomScaleNormal="100" workbookViewId="0">
      <selection activeCell="C18" sqref="C18"/>
    </sheetView>
  </sheetViews>
  <sheetFormatPr defaultColWidth="9.1796875" defaultRowHeight="11.5" x14ac:dyDescent="0.25"/>
  <cols>
    <col min="1" max="1" width="3.54296875" style="3" customWidth="1"/>
    <col min="2" max="2" width="58.453125" style="36" customWidth="1"/>
    <col min="3" max="3" width="13.81640625" style="4" customWidth="1"/>
    <col min="4" max="4" width="9.453125" style="4" customWidth="1"/>
    <col min="5" max="5" width="12.81640625" style="4" customWidth="1"/>
    <col min="6" max="6" width="5.81640625" style="10" customWidth="1"/>
    <col min="7" max="7" width="15.26953125" style="12" customWidth="1"/>
    <col min="8" max="8" width="19.1796875" style="12" customWidth="1"/>
    <col min="9" max="9" width="24.7265625" style="4" customWidth="1"/>
    <col min="10" max="10" width="3.26953125" style="4" customWidth="1"/>
    <col min="11" max="11" width="9.1796875" style="4" hidden="1" customWidth="1"/>
    <col min="12" max="16384" width="9.1796875" style="4"/>
  </cols>
  <sheetData>
    <row r="1" spans="1:11" ht="13" x14ac:dyDescent="0.25">
      <c r="B1" s="35" t="s">
        <v>71</v>
      </c>
      <c r="I1" s="4" t="s">
        <v>16</v>
      </c>
    </row>
    <row r="2" spans="1:11" x14ac:dyDescent="0.25">
      <c r="J2" s="4" t="s">
        <v>16</v>
      </c>
    </row>
    <row r="3" spans="1:11" s="3" customFormat="1" ht="35.25" customHeight="1" x14ac:dyDescent="0.25">
      <c r="A3" s="5" t="s">
        <v>0</v>
      </c>
      <c r="B3" s="32" t="s">
        <v>41</v>
      </c>
      <c r="C3" s="2" t="s">
        <v>15</v>
      </c>
      <c r="D3" s="1" t="s">
        <v>19</v>
      </c>
      <c r="E3" s="2" t="s">
        <v>22</v>
      </c>
      <c r="F3" s="9" t="s">
        <v>21</v>
      </c>
      <c r="G3" s="13" t="s">
        <v>18</v>
      </c>
      <c r="H3" s="13" t="s">
        <v>20</v>
      </c>
      <c r="I3" s="5" t="s">
        <v>1</v>
      </c>
      <c r="J3" s="3" t="s">
        <v>16</v>
      </c>
    </row>
    <row r="4" spans="1:11" s="8" customFormat="1" ht="21" customHeight="1" x14ac:dyDescent="0.25">
      <c r="A4" s="17" t="s">
        <v>83</v>
      </c>
      <c r="B4" s="33" t="s">
        <v>25</v>
      </c>
      <c r="C4" s="6" t="s">
        <v>2</v>
      </c>
      <c r="D4" s="18">
        <v>550</v>
      </c>
      <c r="E4" s="20">
        <v>4.5599999999999996</v>
      </c>
      <c r="F4" s="19" t="s">
        <v>57</v>
      </c>
      <c r="G4" s="20">
        <f>E4*F4%+E4</f>
        <v>5.6087999999999996</v>
      </c>
      <c r="H4" s="21">
        <f>G4*D4</f>
        <v>3084.8399999999997</v>
      </c>
      <c r="I4" s="7"/>
    </row>
    <row r="5" spans="1:11" s="8" customFormat="1" ht="21" customHeight="1" x14ac:dyDescent="0.25">
      <c r="A5" s="17" t="s">
        <v>84</v>
      </c>
      <c r="B5" s="33" t="s">
        <v>26</v>
      </c>
      <c r="C5" s="6" t="s">
        <v>3</v>
      </c>
      <c r="D5" s="15">
        <v>450</v>
      </c>
      <c r="E5" s="16">
        <v>4.6500000000000004</v>
      </c>
      <c r="F5" s="11" t="s">
        <v>57</v>
      </c>
      <c r="G5" s="20">
        <f t="shared" ref="G5:G48" si="0">E5*F5%+E5</f>
        <v>5.7195</v>
      </c>
      <c r="H5" s="21">
        <f t="shared" ref="H5:H48" si="1">D5*G5</f>
        <v>2573.7750000000001</v>
      </c>
      <c r="I5" s="22"/>
    </row>
    <row r="6" spans="1:11" s="8" customFormat="1" ht="21" customHeight="1" x14ac:dyDescent="0.25">
      <c r="A6" s="17" t="s">
        <v>85</v>
      </c>
      <c r="B6" s="33" t="s">
        <v>27</v>
      </c>
      <c r="C6" s="6" t="s">
        <v>56</v>
      </c>
      <c r="D6" s="15">
        <v>100</v>
      </c>
      <c r="E6" s="16">
        <v>2.99</v>
      </c>
      <c r="F6" s="19" t="s">
        <v>57</v>
      </c>
      <c r="G6" s="20">
        <f t="shared" si="0"/>
        <v>3.6777000000000002</v>
      </c>
      <c r="H6" s="21">
        <f t="shared" si="1"/>
        <v>367.77000000000004</v>
      </c>
      <c r="I6" s="22"/>
    </row>
    <row r="7" spans="1:11" s="8" customFormat="1" ht="21" customHeight="1" x14ac:dyDescent="0.25">
      <c r="A7" s="17" t="s">
        <v>86</v>
      </c>
      <c r="B7" s="33" t="s">
        <v>28</v>
      </c>
      <c r="C7" s="6" t="s">
        <v>4</v>
      </c>
      <c r="D7" s="18">
        <v>600</v>
      </c>
      <c r="E7" s="14">
        <v>4.45</v>
      </c>
      <c r="F7" s="11" t="s">
        <v>57</v>
      </c>
      <c r="G7" s="20">
        <f t="shared" si="0"/>
        <v>5.4735000000000005</v>
      </c>
      <c r="H7" s="21">
        <f t="shared" si="1"/>
        <v>3284.1000000000004</v>
      </c>
      <c r="I7" s="7"/>
    </row>
    <row r="8" spans="1:11" s="8" customFormat="1" ht="23.25" customHeight="1" x14ac:dyDescent="0.25">
      <c r="A8" s="17" t="s">
        <v>87</v>
      </c>
      <c r="B8" s="33" t="s">
        <v>51</v>
      </c>
      <c r="C8" s="6" t="s">
        <v>13</v>
      </c>
      <c r="D8" s="18">
        <v>250</v>
      </c>
      <c r="E8" s="14">
        <v>2.84</v>
      </c>
      <c r="F8" s="19" t="s">
        <v>57</v>
      </c>
      <c r="G8" s="20">
        <f t="shared" si="0"/>
        <v>3.4931999999999999</v>
      </c>
      <c r="H8" s="21">
        <f t="shared" si="1"/>
        <v>873.3</v>
      </c>
      <c r="I8" s="7"/>
      <c r="K8" s="8" t="s">
        <v>16</v>
      </c>
    </row>
    <row r="9" spans="1:11" s="8" customFormat="1" ht="21" customHeight="1" x14ac:dyDescent="0.25">
      <c r="A9" s="17" t="s">
        <v>88</v>
      </c>
      <c r="B9" s="33" t="s">
        <v>74</v>
      </c>
      <c r="C9" s="6" t="s">
        <v>42</v>
      </c>
      <c r="D9" s="15">
        <v>0</v>
      </c>
      <c r="E9" s="14">
        <v>1.95</v>
      </c>
      <c r="F9" s="11" t="s">
        <v>57</v>
      </c>
      <c r="G9" s="20">
        <f t="shared" si="0"/>
        <v>2.3984999999999999</v>
      </c>
      <c r="H9" s="21">
        <v>0</v>
      </c>
      <c r="I9" s="7"/>
    </row>
    <row r="10" spans="1:11" s="8" customFormat="1" ht="21" customHeight="1" x14ac:dyDescent="0.25">
      <c r="A10" s="17" t="s">
        <v>89</v>
      </c>
      <c r="B10" s="33" t="s">
        <v>128</v>
      </c>
      <c r="C10" s="6" t="s">
        <v>55</v>
      </c>
      <c r="D10" s="15">
        <v>0</v>
      </c>
      <c r="E10" s="14">
        <v>1.76</v>
      </c>
      <c r="F10" s="19" t="s">
        <v>57</v>
      </c>
      <c r="G10" s="20">
        <f t="shared" si="0"/>
        <v>2.1648000000000001</v>
      </c>
      <c r="H10" s="21">
        <f t="shared" si="1"/>
        <v>0</v>
      </c>
      <c r="I10" s="7"/>
    </row>
    <row r="11" spans="1:11" s="8" customFormat="1" ht="21" customHeight="1" x14ac:dyDescent="0.25">
      <c r="A11" s="17" t="s">
        <v>90</v>
      </c>
      <c r="B11" s="33" t="s">
        <v>129</v>
      </c>
      <c r="C11" s="6" t="s">
        <v>6</v>
      </c>
      <c r="D11" s="15">
        <v>100</v>
      </c>
      <c r="E11" s="14">
        <v>1.65</v>
      </c>
      <c r="F11" s="11" t="s">
        <v>57</v>
      </c>
      <c r="G11" s="20">
        <f t="shared" si="0"/>
        <v>2.0295000000000001</v>
      </c>
      <c r="H11" s="21">
        <f t="shared" si="1"/>
        <v>202.95000000000002</v>
      </c>
      <c r="I11" s="66"/>
    </row>
    <row r="12" spans="1:11" s="8" customFormat="1" ht="21" customHeight="1" x14ac:dyDescent="0.25">
      <c r="A12" s="17" t="s">
        <v>91</v>
      </c>
      <c r="B12" s="33" t="s">
        <v>54</v>
      </c>
      <c r="C12" s="6" t="s">
        <v>7</v>
      </c>
      <c r="D12" s="31">
        <v>9000</v>
      </c>
      <c r="E12" s="28">
        <v>0.86</v>
      </c>
      <c r="F12" s="19" t="s">
        <v>57</v>
      </c>
      <c r="G12" s="20">
        <f t="shared" si="0"/>
        <v>1.0578000000000001</v>
      </c>
      <c r="H12" s="21">
        <f t="shared" si="1"/>
        <v>9520.2000000000007</v>
      </c>
      <c r="I12" s="7"/>
    </row>
    <row r="13" spans="1:11" s="8" customFormat="1" ht="25.5" customHeight="1" x14ac:dyDescent="0.25">
      <c r="A13" s="17" t="s">
        <v>92</v>
      </c>
      <c r="B13" s="33" t="s">
        <v>75</v>
      </c>
      <c r="C13" s="6" t="s">
        <v>7</v>
      </c>
      <c r="D13" s="18">
        <v>220</v>
      </c>
      <c r="E13" s="14">
        <v>1.98</v>
      </c>
      <c r="F13" s="11" t="s">
        <v>57</v>
      </c>
      <c r="G13" s="20">
        <f t="shared" si="0"/>
        <v>2.4354</v>
      </c>
      <c r="H13" s="21">
        <f t="shared" si="1"/>
        <v>535.78800000000001</v>
      </c>
      <c r="I13" s="7"/>
    </row>
    <row r="14" spans="1:11" s="8" customFormat="1" ht="21" customHeight="1" x14ac:dyDescent="0.25">
      <c r="A14" s="17" t="s">
        <v>93</v>
      </c>
      <c r="B14" s="33" t="s">
        <v>29</v>
      </c>
      <c r="C14" s="6" t="s">
        <v>53</v>
      </c>
      <c r="D14" s="15">
        <v>1600</v>
      </c>
      <c r="E14" s="14">
        <v>2.79</v>
      </c>
      <c r="F14" s="19" t="s">
        <v>57</v>
      </c>
      <c r="G14" s="20">
        <f t="shared" si="0"/>
        <v>3.4317000000000002</v>
      </c>
      <c r="H14" s="21">
        <f t="shared" si="1"/>
        <v>5490.72</v>
      </c>
      <c r="I14" s="7"/>
    </row>
    <row r="15" spans="1:11" s="8" customFormat="1" ht="21" customHeight="1" x14ac:dyDescent="0.25">
      <c r="A15" s="17" t="s">
        <v>94</v>
      </c>
      <c r="B15" s="33" t="s">
        <v>30</v>
      </c>
      <c r="C15" s="6" t="s">
        <v>53</v>
      </c>
      <c r="D15" s="15">
        <v>120</v>
      </c>
      <c r="E15" s="14">
        <v>2.79</v>
      </c>
      <c r="F15" s="11" t="s">
        <v>57</v>
      </c>
      <c r="G15" s="20">
        <f t="shared" si="0"/>
        <v>3.4317000000000002</v>
      </c>
      <c r="H15" s="21">
        <f t="shared" si="1"/>
        <v>411.80400000000003</v>
      </c>
      <c r="I15" s="7"/>
    </row>
    <row r="16" spans="1:11" s="8" customFormat="1" ht="21" customHeight="1" x14ac:dyDescent="0.25">
      <c r="A16" s="17" t="s">
        <v>95</v>
      </c>
      <c r="B16" s="33" t="s">
        <v>69</v>
      </c>
      <c r="C16" s="17" t="s">
        <v>8</v>
      </c>
      <c r="D16" s="18">
        <v>1200</v>
      </c>
      <c r="E16" s="14">
        <v>1.83</v>
      </c>
      <c r="F16" s="19" t="s">
        <v>57</v>
      </c>
      <c r="G16" s="20">
        <f t="shared" si="0"/>
        <v>2.2509000000000001</v>
      </c>
      <c r="H16" s="21">
        <f t="shared" si="1"/>
        <v>2701.08</v>
      </c>
      <c r="I16" s="7"/>
    </row>
    <row r="17" spans="1:10" s="8" customFormat="1" ht="21" customHeight="1" x14ac:dyDescent="0.25">
      <c r="A17" s="17" t="s">
        <v>96</v>
      </c>
      <c r="B17" s="33" t="s">
        <v>31</v>
      </c>
      <c r="C17" s="6" t="s">
        <v>9</v>
      </c>
      <c r="D17" s="18">
        <v>0</v>
      </c>
      <c r="E17" s="14">
        <v>1.26</v>
      </c>
      <c r="F17" s="11" t="s">
        <v>57</v>
      </c>
      <c r="G17" s="20">
        <f t="shared" si="0"/>
        <v>1.5498000000000001</v>
      </c>
      <c r="H17" s="21">
        <f t="shared" si="1"/>
        <v>0</v>
      </c>
      <c r="I17" s="7"/>
    </row>
    <row r="18" spans="1:10" s="8" customFormat="1" ht="21" customHeight="1" x14ac:dyDescent="0.25">
      <c r="A18" s="17" t="s">
        <v>97</v>
      </c>
      <c r="B18" s="33" t="s">
        <v>76</v>
      </c>
      <c r="C18" s="6" t="s">
        <v>10</v>
      </c>
      <c r="D18" s="15">
        <v>90</v>
      </c>
      <c r="E18" s="14">
        <v>9.66</v>
      </c>
      <c r="F18" s="19" t="s">
        <v>57</v>
      </c>
      <c r="G18" s="20">
        <f t="shared" si="0"/>
        <v>11.8818</v>
      </c>
      <c r="H18" s="21">
        <f t="shared" si="1"/>
        <v>1069.3620000000001</v>
      </c>
      <c r="I18" s="7"/>
    </row>
    <row r="19" spans="1:10" s="8" customFormat="1" ht="21" customHeight="1" x14ac:dyDescent="0.25">
      <c r="A19" s="17" t="s">
        <v>98</v>
      </c>
      <c r="B19" s="33" t="s">
        <v>32</v>
      </c>
      <c r="C19" s="6" t="s">
        <v>10</v>
      </c>
      <c r="D19" s="18">
        <v>20</v>
      </c>
      <c r="E19" s="14">
        <v>13.99</v>
      </c>
      <c r="F19" s="11" t="s">
        <v>57</v>
      </c>
      <c r="G19" s="20">
        <f t="shared" si="0"/>
        <v>17.207699999999999</v>
      </c>
      <c r="H19" s="21">
        <f t="shared" si="1"/>
        <v>344.154</v>
      </c>
      <c r="I19" s="7"/>
    </row>
    <row r="20" spans="1:10" s="8" customFormat="1" ht="21" customHeight="1" x14ac:dyDescent="0.25">
      <c r="A20" s="17" t="s">
        <v>99</v>
      </c>
      <c r="B20" s="33" t="s">
        <v>32</v>
      </c>
      <c r="C20" s="6" t="s">
        <v>3</v>
      </c>
      <c r="D20" s="18">
        <v>40</v>
      </c>
      <c r="E20" s="14">
        <v>2.0299999999999998</v>
      </c>
      <c r="F20" s="19" t="s">
        <v>57</v>
      </c>
      <c r="G20" s="20">
        <f t="shared" si="0"/>
        <v>2.4968999999999997</v>
      </c>
      <c r="H20" s="21">
        <f t="shared" si="1"/>
        <v>99.875999999999991</v>
      </c>
      <c r="I20" s="7"/>
    </row>
    <row r="21" spans="1:10" s="8" customFormat="1" ht="21" customHeight="1" x14ac:dyDescent="0.25">
      <c r="A21" s="17" t="s">
        <v>100</v>
      </c>
      <c r="B21" s="33" t="s">
        <v>77</v>
      </c>
      <c r="C21" s="6" t="s">
        <v>43</v>
      </c>
      <c r="D21" s="18">
        <v>120</v>
      </c>
      <c r="E21" s="14">
        <v>4.99</v>
      </c>
      <c r="F21" s="11" t="s">
        <v>57</v>
      </c>
      <c r="G21" s="20">
        <f t="shared" si="0"/>
        <v>6.1377000000000006</v>
      </c>
      <c r="H21" s="21">
        <f t="shared" si="1"/>
        <v>736.52400000000011</v>
      </c>
      <c r="I21" s="7"/>
    </row>
    <row r="22" spans="1:10" s="8" customFormat="1" ht="21" customHeight="1" x14ac:dyDescent="0.25">
      <c r="A22" s="17" t="s">
        <v>101</v>
      </c>
      <c r="B22" s="33" t="s">
        <v>44</v>
      </c>
      <c r="C22" s="6" t="s">
        <v>5</v>
      </c>
      <c r="D22" s="18">
        <v>0</v>
      </c>
      <c r="E22" s="14">
        <v>10.76</v>
      </c>
      <c r="F22" s="19" t="s">
        <v>57</v>
      </c>
      <c r="G22" s="20">
        <f t="shared" si="0"/>
        <v>13.2348</v>
      </c>
      <c r="H22" s="21">
        <f t="shared" si="1"/>
        <v>0</v>
      </c>
      <c r="I22" s="7"/>
    </row>
    <row r="23" spans="1:10" s="8" customFormat="1" ht="21" customHeight="1" x14ac:dyDescent="0.25">
      <c r="A23" s="17" t="s">
        <v>102</v>
      </c>
      <c r="B23" s="33" t="s">
        <v>33</v>
      </c>
      <c r="C23" s="6" t="s">
        <v>45</v>
      </c>
      <c r="D23" s="18">
        <v>15</v>
      </c>
      <c r="E23" s="14">
        <v>4.0199999999999996</v>
      </c>
      <c r="F23" s="11" t="s">
        <v>57</v>
      </c>
      <c r="G23" s="20">
        <f t="shared" si="0"/>
        <v>4.9445999999999994</v>
      </c>
      <c r="H23" s="21">
        <f t="shared" si="1"/>
        <v>74.168999999999997</v>
      </c>
      <c r="I23" s="7"/>
    </row>
    <row r="24" spans="1:10" s="8" customFormat="1" ht="21" customHeight="1" x14ac:dyDescent="0.25">
      <c r="A24" s="17" t="s">
        <v>103</v>
      </c>
      <c r="B24" s="33" t="s">
        <v>34</v>
      </c>
      <c r="C24" s="6" t="s">
        <v>46</v>
      </c>
      <c r="D24" s="18">
        <v>30</v>
      </c>
      <c r="E24" s="14">
        <v>6.65</v>
      </c>
      <c r="F24" s="19" t="s">
        <v>57</v>
      </c>
      <c r="G24" s="20">
        <f t="shared" si="0"/>
        <v>8.1795000000000009</v>
      </c>
      <c r="H24" s="21">
        <f t="shared" si="1"/>
        <v>245.38500000000002</v>
      </c>
      <c r="I24" s="7"/>
    </row>
    <row r="25" spans="1:10" s="8" customFormat="1" ht="21" customHeight="1" x14ac:dyDescent="0.25">
      <c r="A25" s="17" t="s">
        <v>104</v>
      </c>
      <c r="B25" s="33" t="s">
        <v>130</v>
      </c>
      <c r="C25" s="6" t="s">
        <v>23</v>
      </c>
      <c r="D25" s="15">
        <v>500</v>
      </c>
      <c r="E25" s="14">
        <v>0.7</v>
      </c>
      <c r="F25" s="11" t="s">
        <v>57</v>
      </c>
      <c r="G25" s="20">
        <f t="shared" si="0"/>
        <v>0.86099999999999999</v>
      </c>
      <c r="H25" s="21">
        <f t="shared" si="1"/>
        <v>430.5</v>
      </c>
      <c r="I25" s="7"/>
    </row>
    <row r="26" spans="1:10" s="8" customFormat="1" ht="21" customHeight="1" x14ac:dyDescent="0.25">
      <c r="A26" s="17" t="s">
        <v>105</v>
      </c>
      <c r="B26" s="33" t="s">
        <v>47</v>
      </c>
      <c r="C26" s="6" t="s">
        <v>5</v>
      </c>
      <c r="D26" s="18">
        <v>0</v>
      </c>
      <c r="E26" s="14">
        <v>0.13</v>
      </c>
      <c r="F26" s="19" t="s">
        <v>57</v>
      </c>
      <c r="G26" s="20">
        <f t="shared" si="0"/>
        <v>0.15990000000000001</v>
      </c>
      <c r="H26" s="21">
        <f t="shared" si="1"/>
        <v>0</v>
      </c>
      <c r="I26" s="7"/>
    </row>
    <row r="27" spans="1:10" s="8" customFormat="1" ht="21" customHeight="1" x14ac:dyDescent="0.25">
      <c r="A27" s="17" t="s">
        <v>106</v>
      </c>
      <c r="B27" s="33" t="s">
        <v>35</v>
      </c>
      <c r="C27" s="6" t="s">
        <v>11</v>
      </c>
      <c r="D27" s="18">
        <v>0</v>
      </c>
      <c r="E27" s="14">
        <v>8.4700000000000006</v>
      </c>
      <c r="F27" s="11" t="s">
        <v>57</v>
      </c>
      <c r="G27" s="20">
        <f t="shared" si="0"/>
        <v>10.418100000000001</v>
      </c>
      <c r="H27" s="21">
        <f t="shared" si="1"/>
        <v>0</v>
      </c>
      <c r="I27" s="7"/>
    </row>
    <row r="28" spans="1:10" s="8" customFormat="1" ht="21" customHeight="1" x14ac:dyDescent="0.25">
      <c r="A28" s="17" t="s">
        <v>107</v>
      </c>
      <c r="B28" s="33" t="s">
        <v>36</v>
      </c>
      <c r="C28" s="6" t="s">
        <v>78</v>
      </c>
      <c r="D28" s="18">
        <v>120</v>
      </c>
      <c r="E28" s="14">
        <v>5.57</v>
      </c>
      <c r="F28" s="19" t="s">
        <v>57</v>
      </c>
      <c r="G28" s="20">
        <f t="shared" si="0"/>
        <v>6.8511000000000006</v>
      </c>
      <c r="H28" s="21">
        <f t="shared" si="1"/>
        <v>822.13200000000006</v>
      </c>
      <c r="I28" s="7"/>
    </row>
    <row r="29" spans="1:10" s="8" customFormat="1" ht="21" customHeight="1" x14ac:dyDescent="0.25">
      <c r="A29" s="17" t="s">
        <v>108</v>
      </c>
      <c r="B29" s="33" t="s">
        <v>37</v>
      </c>
      <c r="C29" s="6" t="s">
        <v>11</v>
      </c>
      <c r="D29" s="18">
        <v>200</v>
      </c>
      <c r="E29" s="14">
        <v>3.37</v>
      </c>
      <c r="F29" s="19" t="s">
        <v>57</v>
      </c>
      <c r="G29" s="20">
        <f t="shared" si="0"/>
        <v>4.1451000000000002</v>
      </c>
      <c r="H29" s="21">
        <f t="shared" si="1"/>
        <v>829.0200000000001</v>
      </c>
      <c r="I29" s="7"/>
    </row>
    <row r="30" spans="1:10" s="8" customFormat="1" ht="21" customHeight="1" x14ac:dyDescent="0.25">
      <c r="A30" s="17" t="s">
        <v>109</v>
      </c>
      <c r="B30" s="34" t="s">
        <v>38</v>
      </c>
      <c r="C30" s="23" t="s">
        <v>12</v>
      </c>
      <c r="D30" s="18">
        <v>70</v>
      </c>
      <c r="E30" s="24">
        <v>1.1599999999999999</v>
      </c>
      <c r="F30" s="11" t="s">
        <v>57</v>
      </c>
      <c r="G30" s="20">
        <f t="shared" si="0"/>
        <v>1.4267999999999998</v>
      </c>
      <c r="H30" s="21">
        <f t="shared" si="1"/>
        <v>99.875999999999991</v>
      </c>
      <c r="I30" s="25"/>
    </row>
    <row r="31" spans="1:10" s="8" customFormat="1" ht="21" customHeight="1" x14ac:dyDescent="0.25">
      <c r="A31" s="17" t="s">
        <v>110</v>
      </c>
      <c r="B31" s="34" t="s">
        <v>38</v>
      </c>
      <c r="C31" s="23" t="s">
        <v>12</v>
      </c>
      <c r="D31" s="18">
        <v>650</v>
      </c>
      <c r="E31" s="24">
        <v>1.1599999999999999</v>
      </c>
      <c r="F31" s="19" t="s">
        <v>58</v>
      </c>
      <c r="G31" s="20">
        <f t="shared" si="0"/>
        <v>1.2527999999999999</v>
      </c>
      <c r="H31" s="21">
        <f t="shared" si="1"/>
        <v>814.31999999999994</v>
      </c>
      <c r="I31" s="26"/>
    </row>
    <row r="32" spans="1:10" s="8" customFormat="1" ht="21" customHeight="1" x14ac:dyDescent="0.25">
      <c r="A32" s="17" t="s">
        <v>111</v>
      </c>
      <c r="B32" s="33" t="s">
        <v>52</v>
      </c>
      <c r="C32" s="6" t="s">
        <v>49</v>
      </c>
      <c r="D32" s="15">
        <v>200</v>
      </c>
      <c r="E32" s="14">
        <v>0.21</v>
      </c>
      <c r="F32" s="11" t="s">
        <v>57</v>
      </c>
      <c r="G32" s="20">
        <f t="shared" si="0"/>
        <v>0.25829999999999997</v>
      </c>
      <c r="H32" s="21">
        <f t="shared" si="1"/>
        <v>51.66</v>
      </c>
      <c r="I32" s="23"/>
      <c r="J32" s="8" t="s">
        <v>16</v>
      </c>
    </row>
    <row r="33" spans="1:10" s="8" customFormat="1" ht="21" customHeight="1" x14ac:dyDescent="0.25">
      <c r="A33" s="17" t="s">
        <v>112</v>
      </c>
      <c r="B33" s="34" t="s">
        <v>39</v>
      </c>
      <c r="C33" s="23" t="s">
        <v>50</v>
      </c>
      <c r="D33" s="68">
        <v>200</v>
      </c>
      <c r="E33" s="24">
        <v>0.65</v>
      </c>
      <c r="F33" s="19" t="s">
        <v>57</v>
      </c>
      <c r="G33" s="20">
        <f t="shared" si="0"/>
        <v>0.7995000000000001</v>
      </c>
      <c r="H33" s="21">
        <f t="shared" si="1"/>
        <v>159.90000000000003</v>
      </c>
      <c r="I33" s="23"/>
    </row>
    <row r="34" spans="1:10" s="65" customFormat="1" ht="21" customHeight="1" x14ac:dyDescent="0.25">
      <c r="A34" s="17" t="s">
        <v>113</v>
      </c>
      <c r="B34" s="58" t="s">
        <v>73</v>
      </c>
      <c r="C34" s="59" t="s">
        <v>72</v>
      </c>
      <c r="D34" s="60">
        <v>190</v>
      </c>
      <c r="E34" s="61">
        <v>2.95</v>
      </c>
      <c r="F34" s="62" t="s">
        <v>58</v>
      </c>
      <c r="G34" s="63">
        <f t="shared" si="0"/>
        <v>3.1860000000000004</v>
      </c>
      <c r="H34" s="21">
        <f t="shared" si="1"/>
        <v>605.34</v>
      </c>
      <c r="I34" s="64"/>
    </row>
    <row r="35" spans="1:10" s="8" customFormat="1" ht="21" customHeight="1" x14ac:dyDescent="0.25">
      <c r="A35" s="17" t="s">
        <v>114</v>
      </c>
      <c r="B35" s="34" t="s">
        <v>40</v>
      </c>
      <c r="C35" s="23" t="s">
        <v>14</v>
      </c>
      <c r="D35" s="18">
        <v>150</v>
      </c>
      <c r="E35" s="24">
        <v>5.15</v>
      </c>
      <c r="F35" s="19" t="s">
        <v>58</v>
      </c>
      <c r="G35" s="20">
        <f t="shared" si="0"/>
        <v>5.5620000000000003</v>
      </c>
      <c r="H35" s="21">
        <f t="shared" si="1"/>
        <v>834.30000000000007</v>
      </c>
      <c r="I35" s="26"/>
      <c r="J35" s="8" t="s">
        <v>16</v>
      </c>
    </row>
    <row r="36" spans="1:10" s="8" customFormat="1" ht="21" customHeight="1" x14ac:dyDescent="0.25">
      <c r="A36" s="17" t="s">
        <v>115</v>
      </c>
      <c r="B36" s="34" t="s">
        <v>40</v>
      </c>
      <c r="C36" s="23" t="s">
        <v>14</v>
      </c>
      <c r="D36" s="18">
        <v>70</v>
      </c>
      <c r="E36" s="24">
        <v>5.15</v>
      </c>
      <c r="F36" s="19" t="s">
        <v>57</v>
      </c>
      <c r="G36" s="20">
        <f t="shared" si="0"/>
        <v>6.3345000000000002</v>
      </c>
      <c r="H36" s="21">
        <f t="shared" si="1"/>
        <v>443.41500000000002</v>
      </c>
      <c r="I36" s="25"/>
    </row>
    <row r="37" spans="1:10" s="8" customFormat="1" ht="21" customHeight="1" x14ac:dyDescent="0.25">
      <c r="A37" s="17" t="s">
        <v>116</v>
      </c>
      <c r="B37" s="34" t="s">
        <v>24</v>
      </c>
      <c r="C37" s="23" t="s">
        <v>17</v>
      </c>
      <c r="D37" s="18">
        <v>70</v>
      </c>
      <c r="E37" s="24">
        <v>0.67</v>
      </c>
      <c r="F37" s="19" t="s">
        <v>57</v>
      </c>
      <c r="G37" s="20">
        <f t="shared" si="0"/>
        <v>0.82410000000000005</v>
      </c>
      <c r="H37" s="21">
        <f t="shared" si="1"/>
        <v>57.687000000000005</v>
      </c>
      <c r="I37" s="27"/>
    </row>
    <row r="38" spans="1:10" s="8" customFormat="1" ht="21" customHeight="1" x14ac:dyDescent="0.25">
      <c r="A38" s="17" t="s">
        <v>117</v>
      </c>
      <c r="B38" s="34" t="s">
        <v>48</v>
      </c>
      <c r="C38" s="23" t="s">
        <v>14</v>
      </c>
      <c r="D38" s="18">
        <v>0</v>
      </c>
      <c r="E38" s="24">
        <v>4.8</v>
      </c>
      <c r="F38" s="19" t="s">
        <v>57</v>
      </c>
      <c r="G38" s="20">
        <f t="shared" si="0"/>
        <v>5.9039999999999999</v>
      </c>
      <c r="H38" s="21">
        <f t="shared" si="1"/>
        <v>0</v>
      </c>
      <c r="I38" s="27"/>
    </row>
    <row r="39" spans="1:10" ht="21" customHeight="1" x14ac:dyDescent="0.25">
      <c r="A39" s="17" t="s">
        <v>118</v>
      </c>
      <c r="B39" s="37" t="s">
        <v>59</v>
      </c>
      <c r="C39" s="30" t="s">
        <v>66</v>
      </c>
      <c r="D39" s="30">
        <v>45</v>
      </c>
      <c r="E39" s="24">
        <v>27.54</v>
      </c>
      <c r="F39" s="19" t="s">
        <v>57</v>
      </c>
      <c r="G39" s="20">
        <f t="shared" si="0"/>
        <v>33.874200000000002</v>
      </c>
      <c r="H39" s="21">
        <f t="shared" si="1"/>
        <v>1524.3390000000002</v>
      </c>
      <c r="I39" s="29"/>
    </row>
    <row r="40" spans="1:10" ht="21" customHeight="1" x14ac:dyDescent="0.25">
      <c r="A40" s="17" t="s">
        <v>119</v>
      </c>
      <c r="B40" s="37" t="s">
        <v>60</v>
      </c>
      <c r="C40" s="30" t="s">
        <v>10</v>
      </c>
      <c r="D40" s="30">
        <v>5</v>
      </c>
      <c r="E40" s="24">
        <v>88.72</v>
      </c>
      <c r="F40" s="19" t="s">
        <v>57</v>
      </c>
      <c r="G40" s="20">
        <f t="shared" si="0"/>
        <v>109.12559999999999</v>
      </c>
      <c r="H40" s="21">
        <f t="shared" si="1"/>
        <v>545.62799999999993</v>
      </c>
      <c r="I40" s="29"/>
    </row>
    <row r="41" spans="1:10" ht="21" customHeight="1" x14ac:dyDescent="0.25">
      <c r="A41" s="17" t="s">
        <v>120</v>
      </c>
      <c r="B41" s="37" t="s">
        <v>79</v>
      </c>
      <c r="C41" s="30" t="s">
        <v>80</v>
      </c>
      <c r="D41" s="30">
        <v>3</v>
      </c>
      <c r="E41" s="24">
        <v>428.83</v>
      </c>
      <c r="F41" s="19" t="s">
        <v>57</v>
      </c>
      <c r="G41" s="20">
        <f t="shared" si="0"/>
        <v>527.46090000000004</v>
      </c>
      <c r="H41" s="21">
        <f t="shared" si="1"/>
        <v>1582.3827000000001</v>
      </c>
      <c r="I41" s="67"/>
    </row>
    <row r="42" spans="1:10" ht="21" customHeight="1" x14ac:dyDescent="0.25">
      <c r="A42" s="17" t="s">
        <v>121</v>
      </c>
      <c r="B42" s="37" t="s">
        <v>81</v>
      </c>
      <c r="C42" s="30" t="s">
        <v>67</v>
      </c>
      <c r="D42" s="30">
        <v>4</v>
      </c>
      <c r="E42" s="24">
        <v>174.86</v>
      </c>
      <c r="F42" s="19" t="s">
        <v>57</v>
      </c>
      <c r="G42" s="20">
        <f t="shared" si="0"/>
        <v>215.07780000000002</v>
      </c>
      <c r="H42" s="21">
        <f t="shared" si="1"/>
        <v>860.3112000000001</v>
      </c>
      <c r="I42" s="29"/>
    </row>
    <row r="43" spans="1:10" ht="21" customHeight="1" x14ac:dyDescent="0.25">
      <c r="A43" s="17" t="s">
        <v>122</v>
      </c>
      <c r="B43" s="37" t="s">
        <v>61</v>
      </c>
      <c r="C43" s="30" t="s">
        <v>67</v>
      </c>
      <c r="D43" s="30">
        <v>3</v>
      </c>
      <c r="E43" s="24">
        <v>150.71</v>
      </c>
      <c r="F43" s="19" t="s">
        <v>57</v>
      </c>
      <c r="G43" s="20">
        <f t="shared" si="0"/>
        <v>185.37330000000003</v>
      </c>
      <c r="H43" s="21">
        <f t="shared" si="1"/>
        <v>556.11990000000014</v>
      </c>
      <c r="I43" s="29"/>
    </row>
    <row r="44" spans="1:10" ht="21" customHeight="1" x14ac:dyDescent="0.25">
      <c r="A44" s="17" t="s">
        <v>123</v>
      </c>
      <c r="B44" s="37" t="s">
        <v>62</v>
      </c>
      <c r="C44" s="30" t="s">
        <v>67</v>
      </c>
      <c r="D44" s="30">
        <v>3</v>
      </c>
      <c r="E44" s="24">
        <v>247.28</v>
      </c>
      <c r="F44" s="19" t="s">
        <v>57</v>
      </c>
      <c r="G44" s="20">
        <f t="shared" si="0"/>
        <v>304.15440000000001</v>
      </c>
      <c r="H44" s="21">
        <f t="shared" si="1"/>
        <v>912.46320000000003</v>
      </c>
      <c r="I44" s="29"/>
    </row>
    <row r="45" spans="1:10" ht="21" customHeight="1" x14ac:dyDescent="0.25">
      <c r="A45" s="17" t="s">
        <v>124</v>
      </c>
      <c r="B45" s="37" t="s">
        <v>63</v>
      </c>
      <c r="C45" s="30" t="s">
        <v>10</v>
      </c>
      <c r="D45" s="30">
        <v>5</v>
      </c>
      <c r="E45" s="24">
        <v>73.010000000000005</v>
      </c>
      <c r="F45" s="19" t="s">
        <v>57</v>
      </c>
      <c r="G45" s="20">
        <f t="shared" si="0"/>
        <v>89.802300000000002</v>
      </c>
      <c r="H45" s="21">
        <f t="shared" si="1"/>
        <v>449.01150000000001</v>
      </c>
      <c r="I45" s="29"/>
    </row>
    <row r="46" spans="1:10" ht="21" customHeight="1" x14ac:dyDescent="0.25">
      <c r="A46" s="17" t="s">
        <v>125</v>
      </c>
      <c r="B46" s="37" t="s">
        <v>64</v>
      </c>
      <c r="C46" s="30" t="s">
        <v>3</v>
      </c>
      <c r="D46" s="30">
        <v>12</v>
      </c>
      <c r="E46" s="24">
        <v>26.96</v>
      </c>
      <c r="F46" s="19" t="s">
        <v>57</v>
      </c>
      <c r="G46" s="20">
        <f t="shared" si="0"/>
        <v>33.160800000000002</v>
      </c>
      <c r="H46" s="21">
        <f t="shared" si="1"/>
        <v>397.92960000000005</v>
      </c>
      <c r="I46" s="29"/>
    </row>
    <row r="47" spans="1:10" ht="21" customHeight="1" x14ac:dyDescent="0.25">
      <c r="A47" s="17" t="s">
        <v>126</v>
      </c>
      <c r="B47" s="38" t="s">
        <v>82</v>
      </c>
      <c r="C47" s="39" t="s">
        <v>3</v>
      </c>
      <c r="D47" s="39">
        <v>72</v>
      </c>
      <c r="E47" s="40"/>
      <c r="F47" s="41" t="s">
        <v>57</v>
      </c>
      <c r="G47" s="42">
        <v>20.29</v>
      </c>
      <c r="H47" s="43">
        <f t="shared" si="1"/>
        <v>1460.8799999999999</v>
      </c>
      <c r="I47" s="44"/>
    </row>
    <row r="48" spans="1:10" ht="21" customHeight="1" thickBot="1" x14ac:dyDescent="0.3">
      <c r="A48" s="17" t="s">
        <v>127</v>
      </c>
      <c r="B48" s="38" t="s">
        <v>65</v>
      </c>
      <c r="C48" s="39" t="s">
        <v>68</v>
      </c>
      <c r="D48" s="39">
        <v>5</v>
      </c>
      <c r="E48" s="40">
        <v>16.260000000000002</v>
      </c>
      <c r="F48" s="41" t="s">
        <v>57</v>
      </c>
      <c r="G48" s="42">
        <f t="shared" si="0"/>
        <v>19.9998</v>
      </c>
      <c r="H48" s="43">
        <f t="shared" si="1"/>
        <v>99.998999999999995</v>
      </c>
      <c r="I48" s="44"/>
    </row>
    <row r="49" spans="1:9" ht="16" thickBot="1" x14ac:dyDescent="0.4">
      <c r="A49" s="50"/>
      <c r="B49" s="55" t="s">
        <v>70</v>
      </c>
      <c r="C49" s="51"/>
      <c r="D49" s="51"/>
      <c r="E49" s="51"/>
      <c r="F49" s="52"/>
      <c r="G49" s="53"/>
      <c r="H49" s="56">
        <f>SUM(H4:H48)</f>
        <v>45153.011100000003</v>
      </c>
      <c r="I49" s="54"/>
    </row>
    <row r="50" spans="1:9" x14ac:dyDescent="0.25">
      <c r="A50" s="45"/>
      <c r="B50" s="46"/>
      <c r="C50" s="47"/>
      <c r="D50" s="47"/>
      <c r="E50" s="47"/>
      <c r="F50" s="48"/>
      <c r="G50" s="49"/>
      <c r="H50" s="49"/>
      <c r="I50" s="47"/>
    </row>
    <row r="53" spans="1:9" ht="17.5" x14ac:dyDescent="0.25">
      <c r="B53" s="57"/>
    </row>
    <row r="54" spans="1:9" x14ac:dyDescent="0.25">
      <c r="B54" s="4"/>
      <c r="E54" s="10"/>
      <c r="F54" s="12"/>
      <c r="H54" s="4"/>
    </row>
    <row r="55" spans="1:9" x14ac:dyDescent="0.25">
      <c r="B55" s="4"/>
      <c r="E55" s="10"/>
      <c r="F55" s="12"/>
      <c r="H55" s="4"/>
    </row>
    <row r="56" spans="1:9" x14ac:dyDescent="0.25">
      <c r="B56" s="4"/>
      <c r="E56" s="10"/>
      <c r="F56" s="12"/>
      <c r="H56" s="4"/>
    </row>
    <row r="57" spans="1:9" ht="17.5" x14ac:dyDescent="0.25">
      <c r="B57" s="57"/>
    </row>
  </sheetData>
  <phoneticPr fontId="0" type="noConversion"/>
  <pageMargins left="0.5" right="0.45" top="0.17" bottom="0.22" header="0.18" footer="0.16"/>
  <pageSetup paperSize="9" scale="84" fitToHeight="0" orientation="landscape" horizontalDpi="300" verticalDpi="300" r:id="rId1"/>
  <headerFooter alignWithMargins="0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tabSelected="1" view="pageLayout" topLeftCell="A7" zoomScale="90" zoomScaleNormal="100" zoomScalePageLayoutView="90" workbookViewId="0">
      <selection activeCell="B12" sqref="B12"/>
    </sheetView>
  </sheetViews>
  <sheetFormatPr defaultRowHeight="12.5" x14ac:dyDescent="0.25"/>
  <cols>
    <col min="1" max="1" width="5.7265625" customWidth="1"/>
    <col min="2" max="2" width="31.54296875" style="70" customWidth="1"/>
    <col min="3" max="3" width="9.1796875" style="77"/>
    <col min="4" max="5" width="19.1796875" customWidth="1"/>
    <col min="6" max="6" width="9.1796875" style="77"/>
    <col min="7" max="7" width="18.26953125" customWidth="1"/>
    <col min="8" max="8" width="18" customWidth="1"/>
    <col min="9" max="9" width="17" style="77" customWidth="1"/>
  </cols>
  <sheetData>
    <row r="1" spans="1:9" ht="27.5" customHeight="1" x14ac:dyDescent="0.25">
      <c r="A1" s="3"/>
      <c r="B1" s="83" t="s">
        <v>132</v>
      </c>
      <c r="C1" s="83"/>
      <c r="D1" s="83"/>
      <c r="E1" s="83"/>
      <c r="F1" s="83"/>
      <c r="G1" s="83"/>
      <c r="H1" s="83"/>
      <c r="I1" s="3" t="s">
        <v>16</v>
      </c>
    </row>
    <row r="2" spans="1:9" x14ac:dyDescent="0.25">
      <c r="A2" s="3"/>
      <c r="B2" s="69"/>
      <c r="C2" s="3"/>
      <c r="D2" s="4"/>
      <c r="E2" s="4"/>
      <c r="F2" s="10"/>
      <c r="G2" s="12"/>
      <c r="H2" s="12"/>
      <c r="I2" s="3"/>
    </row>
    <row r="3" spans="1:9" ht="34.5" x14ac:dyDescent="0.25">
      <c r="A3" s="5" t="s">
        <v>0</v>
      </c>
      <c r="B3" s="2" t="s">
        <v>41</v>
      </c>
      <c r="C3" s="1" t="s">
        <v>147</v>
      </c>
      <c r="D3" s="2" t="s">
        <v>22</v>
      </c>
      <c r="E3" s="2" t="s">
        <v>131</v>
      </c>
      <c r="F3" s="9" t="s">
        <v>21</v>
      </c>
      <c r="G3" s="13" t="s">
        <v>18</v>
      </c>
      <c r="H3" s="13" t="s">
        <v>20</v>
      </c>
      <c r="I3" s="5" t="s">
        <v>1</v>
      </c>
    </row>
    <row r="4" spans="1:9" ht="45" customHeight="1" x14ac:dyDescent="0.25">
      <c r="A4" s="73">
        <v>1</v>
      </c>
      <c r="B4" s="76" t="s">
        <v>133</v>
      </c>
      <c r="C4" s="74">
        <v>1</v>
      </c>
      <c r="D4" s="78"/>
      <c r="E4" s="78"/>
      <c r="F4" s="72"/>
      <c r="G4" s="78"/>
      <c r="H4" s="71"/>
      <c r="I4" s="6"/>
    </row>
    <row r="5" spans="1:9" ht="30" x14ac:dyDescent="0.25">
      <c r="A5" s="73">
        <v>2</v>
      </c>
      <c r="B5" s="76" t="s">
        <v>134</v>
      </c>
      <c r="C5" s="74">
        <v>6</v>
      </c>
      <c r="D5" s="78"/>
      <c r="E5" s="78"/>
      <c r="F5" s="72"/>
      <c r="G5" s="78"/>
      <c r="H5" s="71"/>
      <c r="I5" s="17" t="s">
        <v>135</v>
      </c>
    </row>
    <row r="6" spans="1:9" ht="23" x14ac:dyDescent="0.25">
      <c r="A6" s="73">
        <v>3</v>
      </c>
      <c r="B6" s="76" t="s">
        <v>136</v>
      </c>
      <c r="C6" s="74">
        <v>1</v>
      </c>
      <c r="D6" s="78"/>
      <c r="E6" s="78"/>
      <c r="F6" s="72"/>
      <c r="G6" s="78"/>
      <c r="H6" s="71"/>
      <c r="I6" s="17" t="s">
        <v>139</v>
      </c>
    </row>
    <row r="7" spans="1:9" ht="30" x14ac:dyDescent="0.25">
      <c r="A7" s="73">
        <v>4</v>
      </c>
      <c r="B7" s="76" t="s">
        <v>137</v>
      </c>
      <c r="C7" s="74">
        <v>1</v>
      </c>
      <c r="D7" s="78"/>
      <c r="E7" s="78"/>
      <c r="F7" s="72"/>
      <c r="G7" s="78"/>
      <c r="H7" s="71"/>
      <c r="I7" s="6"/>
    </row>
    <row r="8" spans="1:9" ht="30" x14ac:dyDescent="0.25">
      <c r="A8" s="73">
        <v>5</v>
      </c>
      <c r="B8" s="76" t="s">
        <v>138</v>
      </c>
      <c r="C8" s="74">
        <v>1</v>
      </c>
      <c r="D8" s="78"/>
      <c r="E8" s="78"/>
      <c r="F8" s="72"/>
      <c r="G8" s="78"/>
      <c r="H8" s="71"/>
      <c r="I8" s="6"/>
    </row>
    <row r="9" spans="1:9" ht="30" x14ac:dyDescent="0.25">
      <c r="A9" s="73">
        <v>6</v>
      </c>
      <c r="B9" s="76" t="s">
        <v>140</v>
      </c>
      <c r="C9" s="74">
        <v>1</v>
      </c>
      <c r="D9" s="78"/>
      <c r="E9" s="78"/>
      <c r="F9" s="72"/>
      <c r="G9" s="78"/>
      <c r="H9" s="71"/>
      <c r="I9" s="17" t="s">
        <v>144</v>
      </c>
    </row>
    <row r="10" spans="1:9" ht="30" x14ac:dyDescent="0.25">
      <c r="A10" s="73">
        <v>7</v>
      </c>
      <c r="B10" s="76" t="s">
        <v>141</v>
      </c>
      <c r="C10" s="74">
        <v>1</v>
      </c>
      <c r="D10" s="78"/>
      <c r="E10" s="78"/>
      <c r="F10" s="72"/>
      <c r="G10" s="78"/>
      <c r="H10" s="71"/>
      <c r="I10" s="17" t="s">
        <v>144</v>
      </c>
    </row>
    <row r="11" spans="1:9" ht="45" x14ac:dyDescent="0.25">
      <c r="A11" s="73">
        <v>8</v>
      </c>
      <c r="B11" s="76" t="s">
        <v>151</v>
      </c>
      <c r="C11" s="74">
        <v>1</v>
      </c>
      <c r="D11" s="78"/>
      <c r="E11" s="78"/>
      <c r="F11" s="72"/>
      <c r="G11" s="78"/>
      <c r="H11" s="71"/>
      <c r="I11" s="17" t="s">
        <v>150</v>
      </c>
    </row>
    <row r="12" spans="1:9" ht="34.5" x14ac:dyDescent="0.25">
      <c r="A12" s="73">
        <v>9</v>
      </c>
      <c r="B12" s="76" t="s">
        <v>142</v>
      </c>
      <c r="C12" s="74">
        <v>2</v>
      </c>
      <c r="D12" s="78"/>
      <c r="E12" s="78"/>
      <c r="F12" s="72"/>
      <c r="G12" s="78"/>
      <c r="H12" s="71"/>
      <c r="I12" s="17" t="s">
        <v>149</v>
      </c>
    </row>
    <row r="13" spans="1:9" ht="30" x14ac:dyDescent="0.25">
      <c r="A13" s="73">
        <v>10</v>
      </c>
      <c r="B13" s="76" t="s">
        <v>143</v>
      </c>
      <c r="C13" s="80">
        <v>1</v>
      </c>
      <c r="D13" s="78"/>
      <c r="E13" s="78"/>
      <c r="F13" s="72"/>
      <c r="G13" s="78"/>
      <c r="H13" s="71"/>
      <c r="I13" s="17" t="s">
        <v>144</v>
      </c>
    </row>
    <row r="14" spans="1:9" ht="30" x14ac:dyDescent="0.3">
      <c r="A14" s="73">
        <v>11</v>
      </c>
      <c r="B14" s="81" t="s">
        <v>145</v>
      </c>
      <c r="C14" s="80">
        <v>1</v>
      </c>
      <c r="D14" s="78"/>
      <c r="E14" s="78"/>
      <c r="F14" s="72"/>
      <c r="G14" s="78"/>
      <c r="H14" s="71"/>
      <c r="I14" s="17"/>
    </row>
    <row r="15" spans="1:9" ht="30" x14ac:dyDescent="0.3">
      <c r="A15" s="73">
        <v>12</v>
      </c>
      <c r="B15" s="81" t="s">
        <v>146</v>
      </c>
      <c r="C15" s="80">
        <v>2</v>
      </c>
      <c r="D15" s="78"/>
      <c r="E15" s="78"/>
      <c r="F15" s="72"/>
      <c r="G15" s="78"/>
      <c r="H15" s="71"/>
      <c r="I15" s="17" t="s">
        <v>148</v>
      </c>
    </row>
    <row r="16" spans="1:9" ht="15" x14ac:dyDescent="0.25">
      <c r="A16" s="73">
        <v>13</v>
      </c>
      <c r="B16" s="76"/>
      <c r="C16" s="74"/>
      <c r="D16" s="78"/>
      <c r="E16" s="78"/>
      <c r="F16" s="72"/>
      <c r="G16" s="78"/>
      <c r="H16" s="71"/>
      <c r="I16" s="6"/>
    </row>
    <row r="17" spans="1:9" ht="15" x14ac:dyDescent="0.25">
      <c r="A17" s="73"/>
      <c r="B17" s="76"/>
      <c r="C17" s="75"/>
      <c r="D17" s="78"/>
      <c r="E17" s="78"/>
      <c r="F17" s="72"/>
      <c r="G17" s="78"/>
      <c r="H17" s="71"/>
      <c r="I17" s="6"/>
    </row>
    <row r="18" spans="1:9" x14ac:dyDescent="0.25">
      <c r="B18"/>
      <c r="C18"/>
      <c r="F18"/>
      <c r="H18" s="82">
        <f>SUM(H4:H17)</f>
        <v>0</v>
      </c>
      <c r="I18"/>
    </row>
    <row r="19" spans="1:9" x14ac:dyDescent="0.25">
      <c r="B19"/>
      <c r="C19"/>
      <c r="F19"/>
      <c r="I19"/>
    </row>
    <row r="20" spans="1:9" ht="15" x14ac:dyDescent="0.25">
      <c r="B20" s="79"/>
      <c r="C20"/>
      <c r="F20"/>
      <c r="I20"/>
    </row>
    <row r="21" spans="1:9" x14ac:dyDescent="0.25">
      <c r="B21"/>
      <c r="C21"/>
      <c r="F21"/>
      <c r="I21"/>
    </row>
    <row r="22" spans="1:9" x14ac:dyDescent="0.25">
      <c r="B22"/>
      <c r="C22"/>
      <c r="F22"/>
      <c r="I22"/>
    </row>
    <row r="23" spans="1:9" x14ac:dyDescent="0.25">
      <c r="B23"/>
      <c r="C23"/>
      <c r="F23"/>
      <c r="I23"/>
    </row>
    <row r="24" spans="1:9" x14ac:dyDescent="0.25">
      <c r="B24"/>
      <c r="C24"/>
      <c r="F24"/>
      <c r="I24"/>
    </row>
    <row r="25" spans="1:9" x14ac:dyDescent="0.25">
      <c r="B25"/>
      <c r="C25"/>
      <c r="F25"/>
      <c r="I25"/>
    </row>
    <row r="26" spans="1:9" x14ac:dyDescent="0.25">
      <c r="B26"/>
      <c r="C26"/>
      <c r="F26"/>
      <c r="I26"/>
    </row>
    <row r="27" spans="1:9" x14ac:dyDescent="0.25">
      <c r="B27"/>
      <c r="C27"/>
      <c r="F27"/>
      <c r="I27"/>
    </row>
    <row r="28" spans="1:9" x14ac:dyDescent="0.25">
      <c r="B28"/>
      <c r="C28"/>
      <c r="F28"/>
      <c r="I28"/>
    </row>
    <row r="29" spans="1:9" x14ac:dyDescent="0.25">
      <c r="B29"/>
      <c r="C29"/>
      <c r="F29"/>
      <c r="I29"/>
    </row>
    <row r="30" spans="1:9" x14ac:dyDescent="0.25">
      <c r="B30"/>
      <c r="C30"/>
      <c r="F30"/>
      <c r="I30"/>
    </row>
    <row r="31" spans="1:9" x14ac:dyDescent="0.25">
      <c r="B31"/>
      <c r="C31"/>
      <c r="F31"/>
      <c r="I31"/>
    </row>
    <row r="32" spans="1:9" x14ac:dyDescent="0.25">
      <c r="B32"/>
      <c r="C32"/>
      <c r="F32"/>
      <c r="I32"/>
    </row>
    <row r="33" spans="2:9" x14ac:dyDescent="0.25">
      <c r="B33"/>
      <c r="C33"/>
      <c r="F33"/>
      <c r="I33"/>
    </row>
    <row r="34" spans="2:9" x14ac:dyDescent="0.25">
      <c r="B34"/>
      <c r="C34"/>
      <c r="F34"/>
      <c r="I34"/>
    </row>
    <row r="35" spans="2:9" x14ac:dyDescent="0.25">
      <c r="B35"/>
      <c r="C35"/>
      <c r="F35"/>
      <c r="I35"/>
    </row>
    <row r="36" spans="2:9" x14ac:dyDescent="0.25">
      <c r="B36"/>
      <c r="C36"/>
      <c r="F36"/>
      <c r="I36"/>
    </row>
    <row r="37" spans="2:9" x14ac:dyDescent="0.25">
      <c r="B37"/>
      <c r="C37"/>
      <c r="F37"/>
      <c r="I37"/>
    </row>
    <row r="38" spans="2:9" x14ac:dyDescent="0.25">
      <c r="B38"/>
      <c r="C38"/>
      <c r="F38"/>
      <c r="I38"/>
    </row>
    <row r="39" spans="2:9" x14ac:dyDescent="0.25">
      <c r="B39"/>
      <c r="C39"/>
      <c r="F39"/>
      <c r="I39"/>
    </row>
    <row r="40" spans="2:9" x14ac:dyDescent="0.25">
      <c r="B40"/>
      <c r="C40"/>
      <c r="F40"/>
      <c r="I40"/>
    </row>
    <row r="41" spans="2:9" x14ac:dyDescent="0.25">
      <c r="B41"/>
      <c r="C41"/>
      <c r="F41"/>
      <c r="I41"/>
    </row>
    <row r="42" spans="2:9" x14ac:dyDescent="0.25">
      <c r="B42"/>
      <c r="C42"/>
      <c r="F42"/>
      <c r="I42"/>
    </row>
    <row r="43" spans="2:9" x14ac:dyDescent="0.25">
      <c r="B43"/>
      <c r="C43"/>
      <c r="F43"/>
      <c r="I43"/>
    </row>
    <row r="44" spans="2:9" x14ac:dyDescent="0.25">
      <c r="B44"/>
      <c r="C44"/>
      <c r="F44"/>
      <c r="I44"/>
    </row>
    <row r="45" spans="2:9" x14ac:dyDescent="0.25">
      <c r="B45"/>
      <c r="C45"/>
      <c r="F45"/>
      <c r="I45"/>
    </row>
    <row r="46" spans="2:9" x14ac:dyDescent="0.25">
      <c r="B46"/>
      <c r="C46"/>
      <c r="F46"/>
      <c r="I46"/>
    </row>
    <row r="47" spans="2:9" x14ac:dyDescent="0.25">
      <c r="B47"/>
      <c r="C47"/>
      <c r="F47"/>
      <c r="I47"/>
    </row>
    <row r="48" spans="2:9" x14ac:dyDescent="0.25">
      <c r="B48"/>
      <c r="C48"/>
      <c r="F48"/>
      <c r="I48"/>
    </row>
    <row r="49" spans="2:9" x14ac:dyDescent="0.25">
      <c r="B49"/>
      <c r="C49"/>
      <c r="F49"/>
      <c r="I49"/>
    </row>
    <row r="50" spans="2:9" x14ac:dyDescent="0.25">
      <c r="B50"/>
      <c r="C50"/>
      <c r="F50"/>
      <c r="I50"/>
    </row>
    <row r="51" spans="2:9" x14ac:dyDescent="0.25">
      <c r="B51"/>
      <c r="C51"/>
      <c r="F51"/>
      <c r="I51"/>
    </row>
    <row r="52" spans="2:9" x14ac:dyDescent="0.25">
      <c r="B52"/>
      <c r="C52"/>
      <c r="F52"/>
      <c r="I52"/>
    </row>
    <row r="53" spans="2:9" x14ac:dyDescent="0.25">
      <c r="B53"/>
      <c r="C53"/>
      <c r="F53"/>
      <c r="I53"/>
    </row>
    <row r="54" spans="2:9" x14ac:dyDescent="0.25">
      <c r="B54"/>
      <c r="C54"/>
      <c r="F54"/>
      <c r="I54"/>
    </row>
  </sheetData>
  <mergeCells count="1">
    <mergeCell ref="B1:H1"/>
  </mergeCells>
  <pageMargins left="0.7" right="0.7" top="0.75" bottom="0.75" header="0.3" footer="0.3"/>
  <pageSetup paperSize="9" scale="91" fitToHeight="0" orientation="landscape" r:id="rId1"/>
  <headerFooter>
    <oddHeader>&amp;RZałącznik nr 1 do zaproszenia do złożenia oferty nr SPT.236.17.2024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Część I</vt:lpstr>
      <vt:lpstr>Do wysłania</vt:lpstr>
      <vt:lpstr>'Część I'!Obszar_wydruku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--</dc:creator>
  <cp:lastModifiedBy>Mazurkiewicz Marcin</cp:lastModifiedBy>
  <cp:lastPrinted>2024-11-17T10:13:53Z</cp:lastPrinted>
  <dcterms:created xsi:type="dcterms:W3CDTF">2003-11-02T20:08:45Z</dcterms:created>
  <dcterms:modified xsi:type="dcterms:W3CDTF">2024-11-17T11:34:02Z</dcterms:modified>
</cp:coreProperties>
</file>