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. Galińska\MAGAZYN GŁÓWNY\Środki czystości\2025\"/>
    </mc:Choice>
  </mc:AlternateContent>
  <xr:revisionPtr revIDLastSave="0" documentId="13_ncr:1_{C257EF87-CBAA-432D-928C-38416FF244B7}" xr6:coauthVersionLast="36" xr6:coauthVersionMax="36" xr10:uidLastSave="{00000000-0000-0000-0000-000000000000}"/>
  <bookViews>
    <workbookView xWindow="195" yWindow="1140" windowWidth="11505" windowHeight="5280" firstSheet="1" activeTab="1" xr2:uid="{00000000-000D-0000-FFFF-FFFF00000000}"/>
  </bookViews>
  <sheets>
    <sheet name="Część I" sheetId="1" state="hidden" r:id="rId1"/>
    <sheet name="Do wysłania" sheetId="4" r:id="rId2"/>
  </sheets>
  <definedNames>
    <definedName name="_xlnm.Print_Area" localSheetId="0">'Część I'!$A$1:$K$59</definedName>
  </definedNames>
  <calcPr calcId="191029"/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G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H47" i="1"/>
  <c r="G48" i="1"/>
  <c r="H48" i="1"/>
  <c r="H49" i="1"/>
</calcChain>
</file>

<file path=xl/sharedStrings.xml><?xml version="1.0" encoding="utf-8"?>
<sst xmlns="http://schemas.openxmlformats.org/spreadsheetml/2006/main" count="391" uniqueCount="201">
  <si>
    <t>Lp.</t>
  </si>
  <si>
    <t>Uwagi</t>
  </si>
  <si>
    <t>1 l</t>
  </si>
  <si>
    <t>0,5 l</t>
  </si>
  <si>
    <t xml:space="preserve">0,75 l </t>
  </si>
  <si>
    <t>szt.</t>
  </si>
  <si>
    <t>op. 10 szt.</t>
  </si>
  <si>
    <t>rolka</t>
  </si>
  <si>
    <t>op. 200 listków</t>
  </si>
  <si>
    <t>250 g</t>
  </si>
  <si>
    <t>5 l</t>
  </si>
  <si>
    <t>op. 1 l</t>
  </si>
  <si>
    <t>100 g</t>
  </si>
  <si>
    <t>40 g</t>
  </si>
  <si>
    <t>500 g</t>
  </si>
  <si>
    <t>Rodzaj opak.</t>
  </si>
  <si>
    <t xml:space="preserve"> </t>
  </si>
  <si>
    <t>75ml</t>
  </si>
  <si>
    <t>Cena brutto</t>
  </si>
  <si>
    <t>Ilość szt. do zakupu</t>
  </si>
  <si>
    <t xml:space="preserve">Wartość brutto </t>
  </si>
  <si>
    <t>VAT %</t>
  </si>
  <si>
    <t>Cena  netto</t>
  </si>
  <si>
    <t>op. 3 szt.</t>
  </si>
  <si>
    <t>Krem ochronny do rąk glicerynowo - aloesowy</t>
  </si>
  <si>
    <t>Płyn do czyszczenia powierzchni glazurowanych "AJAX"</t>
  </si>
  <si>
    <t>Mleczko do czyszczenia powierzchni ceramicznych "CIF"</t>
  </si>
  <si>
    <t>Płyn do szyb "Window plus" z rozpylaczem</t>
  </si>
  <si>
    <t>Płyn do WC "DOMESTOS"</t>
  </si>
  <si>
    <t>Proszek do prania kolor "BRYZA"</t>
  </si>
  <si>
    <t>Proszek do prania do białego "BRYZA"</t>
  </si>
  <si>
    <t>Pasta do czyszczenia "SAMA"</t>
  </si>
  <si>
    <t>Płyn do mycia naczyń "LUDWIK"</t>
  </si>
  <si>
    <t>Odświeżacz powietrza w aerozolu "BRISE"</t>
  </si>
  <si>
    <t>Środek do czyszczenia kamienia i rdzy w żelu "CILIT"</t>
  </si>
  <si>
    <t>Płyn do mycia gressu "VC - 225 KAMPUR"</t>
  </si>
  <si>
    <t>Proszek do zmywarki "ROBOT"</t>
  </si>
  <si>
    <t>Wybielacz "ACE"</t>
  </si>
  <si>
    <t>Mydło toaletowe "PALMOLIVE"</t>
  </si>
  <si>
    <t>Szampon porcyjny "PALMOLIVE"</t>
  </si>
  <si>
    <t>Pasta BHP do rąk "BLACK OUT"</t>
  </si>
  <si>
    <t>Nazwa produktu</t>
  </si>
  <si>
    <t>op. 50 szt.</t>
  </si>
  <si>
    <t>op.250 ml</t>
  </si>
  <si>
    <t>Odświeżacz powietrza "BRISE ELECTRIC" z wkładem</t>
  </si>
  <si>
    <t>op. 300 ml</t>
  </si>
  <si>
    <t>op. 420 g</t>
  </si>
  <si>
    <t>Gąbka do szorowania naczyń 6cm/9,5cm</t>
  </si>
  <si>
    <t>Proszek do udrażniania rur "KRET" (granulki)</t>
  </si>
  <si>
    <t>15 - 20 g</t>
  </si>
  <si>
    <t>10 ml</t>
  </si>
  <si>
    <t>Kostka toaletowa do WC "DOMESTOS" z żelem (PINK) z zawieszką</t>
  </si>
  <si>
    <t>Mydło hotelowe małe "LUKSJA" pojedynczo opakowane</t>
  </si>
  <si>
    <t>op. 380 g</t>
  </si>
  <si>
    <t>Papier toaletowy Regina (rumiankowy, 160 listków z obwolutą)</t>
  </si>
  <si>
    <t>op. 20 szt.</t>
  </si>
  <si>
    <t>0,75 l</t>
  </si>
  <si>
    <t>23</t>
  </si>
  <si>
    <t>8</t>
  </si>
  <si>
    <t>Indur Brillant Plus</t>
  </si>
  <si>
    <t>Geasecutter 5 l</t>
  </si>
  <si>
    <t>Renolit 10 l</t>
  </si>
  <si>
    <t>Sirafan 10 l</t>
  </si>
  <si>
    <t>Strip-a-wey 5 l</t>
  </si>
  <si>
    <t>Chromol</t>
  </si>
  <si>
    <t xml:space="preserve">Proszek do czyszczenia ABSORBIT </t>
  </si>
  <si>
    <t>1l</t>
  </si>
  <si>
    <t>10 l</t>
  </si>
  <si>
    <t>1 kg</t>
  </si>
  <si>
    <t>Ręczniki papierowe do rąk - składanka ( białe lub kremowe )</t>
  </si>
  <si>
    <t>RAZEM</t>
  </si>
  <si>
    <t xml:space="preserve">WYKAZ ASORTYMENTU - Środki czystości i higieny osobistej dla Szkoły Podoficerskiej PSP  </t>
  </si>
  <si>
    <t>75 ml</t>
  </si>
  <si>
    <t>Pasta do butów w płynie BUWI</t>
  </si>
  <si>
    <t>Worki na śmieci - 35 l HDPE OSKAR</t>
  </si>
  <si>
    <t>Papier toaletowy - JUMBO (biały dwuwarstwowy szer.19 cm., dł.145 m)</t>
  </si>
  <si>
    <t>Mydło w płynie do mycia rąk - ATTIS</t>
  </si>
  <si>
    <t xml:space="preserve">Spray do mebli aorozol "PRONTO" </t>
  </si>
  <si>
    <t xml:space="preserve"> op. 3 kg</t>
  </si>
  <si>
    <t>Topmatic promagic</t>
  </si>
  <si>
    <t>25 kg</t>
  </si>
  <si>
    <t>Toprinse uni</t>
  </si>
  <si>
    <t>Divodes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</si>
  <si>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</si>
  <si>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</si>
  <si>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</si>
  <si>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</si>
  <si>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</si>
  <si>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</si>
  <si>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</si>
  <si>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</si>
  <si>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</si>
  <si>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</si>
  <si>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</si>
  <si>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</si>
  <si>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</si>
  <si>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</si>
  <si>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</si>
  <si>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</si>
  <si>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</si>
  <si>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</si>
  <si>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</si>
  <si>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</si>
  <si>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</si>
  <si>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</si>
  <si>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</si>
  <si>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</si>
  <si>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</si>
  <si>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</si>
  <si>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</si>
  <si>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</si>
  <si>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</si>
  <si>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</si>
  <si>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</si>
  <si>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</si>
  <si>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</si>
  <si>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</si>
  <si>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</si>
  <si>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</si>
  <si>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</si>
  <si>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</si>
  <si>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</si>
  <si>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</si>
  <si>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</si>
  <si>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</si>
  <si>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</si>
  <si>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</si>
  <si>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</si>
  <si>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Worki na śmieci - 60 l LDPE</t>
  </si>
  <si>
    <t>Worki na śmieci - 120 l LDPE</t>
  </si>
  <si>
    <t>Ścierka do kurzu (domowa)</t>
  </si>
  <si>
    <t>Indur Brillant Plus- Ecolab</t>
  </si>
  <si>
    <t>Strip-a-way 5 l- Ecolab</t>
  </si>
  <si>
    <t>Płyn do mycia gressu "VC-225 Kampur"- Voigt</t>
  </si>
  <si>
    <t>Mydło w płynie do mycia rąk - ATTIS miód i mleko białe-Gold Drop</t>
  </si>
  <si>
    <t>Mleczko do czyszczenia powierzchni ceramicznych "CIF" Cream Aroma Lila Flower z mikrogranulkami-Unilever</t>
  </si>
  <si>
    <t>Płyn do czyszczenia powierzchni glazurowanych "AJAX" Floral fiesta</t>
  </si>
  <si>
    <t>opak. x 1 wiaderko x 150 kostek</t>
  </si>
  <si>
    <t>20 ml</t>
  </si>
  <si>
    <t>Kostka do pisuarów "DOMESTOS" Urinal Blocks - Unilever</t>
  </si>
  <si>
    <t>1,0 l</t>
  </si>
  <si>
    <t>Proszek do zmywarki 5-funkcyjny  Ludwik 3 kg - Grupa Inco</t>
  </si>
  <si>
    <t>Spray do mebli areozol "PRONTO"-pledge, Multi-Surface Classic 5 w 1, S.C. Johnson (niebieskie)</t>
  </si>
  <si>
    <t>1x40 g</t>
  </si>
  <si>
    <t>750 ml</t>
  </si>
  <si>
    <t xml:space="preserve"> 250 ml</t>
  </si>
  <si>
    <t xml:space="preserve">  3 kg</t>
  </si>
  <si>
    <t>900 l</t>
  </si>
  <si>
    <t>binda</t>
  </si>
  <si>
    <t>Greasecutter Plus 5 l- Ecolab</t>
  </si>
  <si>
    <t>Proszek do prania białego "Vizir" Alpine Fresh</t>
  </si>
  <si>
    <t>Wybielacz "ACE" automat, Procter &amp; Gamble</t>
  </si>
  <si>
    <t>Chromol- Ecolab</t>
  </si>
  <si>
    <t xml:space="preserve"> 300 ml</t>
  </si>
  <si>
    <t>Renolit - środek czyszczący do powierzchni kuchennych - Ecolab (10l)</t>
  </si>
  <si>
    <t>Dolphin Dry Acid - koncentrat - kwaśny płyn nabłyszczający do zmywarek gastronomicznych (10l)</t>
  </si>
  <si>
    <t>oryginał</t>
  </si>
  <si>
    <t>Kostka toaletowa do WC "DOMESTOS" z zawieszką 3 w 1 Koszyk - Unilever (1 kostka w opakowaniu)</t>
  </si>
  <si>
    <t>780 g</t>
  </si>
  <si>
    <t>Odświeżacz powietrza w areozolu Glade by Brise - S.C Johnson - zapach dowolny</t>
  </si>
  <si>
    <t>Czyściwo bezpyłowe Clean Basic Plus wymiary rolki: dł, 292 m, szer. 30 cm., 974 odcinki (30cmx30cm), nr kat. 2131, Producent: Zakład Produkcji Waty Anna Staśkiewicz</t>
  </si>
  <si>
    <t>Worki na śmieci 60l LDPE Multitop  z uszami - Paclan</t>
  </si>
  <si>
    <t>min. 20 worków w rolce (opakowanie typu rolka)</t>
  </si>
  <si>
    <t>25 worków w rolce (opakowanie typu rolka)</t>
  </si>
  <si>
    <t>Worki na śmieci 120l Super Strong Resistant - Paclan</t>
  </si>
  <si>
    <t>Gąbka zmywak kuchenny duży MAXi - LUX</t>
  </si>
  <si>
    <r>
      <t xml:space="preserve">Zapas (bez urządzenia) - wkład do odświeżacza powietrza </t>
    </r>
    <r>
      <rPr>
        <b/>
        <sz val="12"/>
        <rFont val="Cambria"/>
        <family val="1"/>
        <charset val="238"/>
      </rPr>
      <t>elektrycznego</t>
    </r>
    <r>
      <rPr>
        <sz val="12"/>
        <rFont val="Cambria"/>
        <family val="1"/>
        <charset val="238"/>
      </rPr>
      <t xml:space="preserve"> -Glade by Brise Electric - zapach dowolny</t>
    </r>
  </si>
  <si>
    <t>5l</t>
  </si>
  <si>
    <t xml:space="preserve">Regina Papier toaletowy Rumiankowy Delitissue Sofidel, Numer katalogowy: 
S2003338, 3-warstwowy, ilość listków w rolce: 150, celuloza </t>
  </si>
  <si>
    <t>Płyn do mycia naczyń "LUDWIK" -Inco</t>
  </si>
  <si>
    <t>Cillit kamień i rdza żel - Reckitt Benckiser Production Sp. z o.o.</t>
  </si>
  <si>
    <t>420 ml</t>
  </si>
  <si>
    <t>500 ml</t>
  </si>
  <si>
    <t xml:space="preserve">Krem hydrofobowy do obuwia Profi Polish Black 70ml -  Bennon </t>
  </si>
  <si>
    <t>Płyn do dezynfekcji Dol Sept Med SF - Dolphin</t>
  </si>
  <si>
    <t>250 ml</t>
  </si>
  <si>
    <t xml:space="preserve"> 260 g</t>
  </si>
  <si>
    <t>Mikro-Quat Extra - Ecolab</t>
  </si>
  <si>
    <t>Płyn do pralnic Impregnat S</t>
  </si>
  <si>
    <t>Płyn do pralnic Multi DU</t>
  </si>
  <si>
    <t>Płyn do czyszczenia zmywarki "Czyścik" - Finish</t>
  </si>
  <si>
    <t>Płyn do mycia szyb Crystal Nano - Dolphin</t>
  </si>
  <si>
    <t>Dolphin Hard ALC - koncentrat- zasadowy płyn myjący do zmywarek gastronomicznych (20l)</t>
  </si>
  <si>
    <t>Płyn do prania Renew Perwoll Bloosom - Henkel</t>
  </si>
  <si>
    <t>Cilit Bang zero kamienia - Reckitt Benckiser</t>
  </si>
  <si>
    <t>Żel do czyszczenia toalety KRET Antykamień Multi Action - Global Cosmed Group S.A.</t>
  </si>
  <si>
    <t>Worki na śmieci mocne 35 l a'15 LDPE STELLA</t>
  </si>
  <si>
    <t>Ręczniki papierowe białe dwuwarstwowe w składce ZZ, 2W, Katrin Classic nr 35298</t>
  </si>
  <si>
    <t>Ścierka Practi Soft Cotton 34x45 cm Paclan</t>
  </si>
  <si>
    <t>Papier toaletowy Katrin nr 121050 Jumbo Classic x12. 130 m długość rolki, 2 - warstwowy</t>
  </si>
  <si>
    <t>Tabletki do zmywarki Quantum All in 1 - Finish (60 kapsułek)</t>
  </si>
  <si>
    <t>Sól do zmywarek Finish</t>
  </si>
  <si>
    <t>Płyn nabłyszczający do zmywarki Finish</t>
  </si>
  <si>
    <t>Krem do rąk  Neutrogena Formuła Norweska  75 ml szybko wchłaniający się</t>
  </si>
  <si>
    <t>Mydło Beauty Cream Bar 90g - DOVE</t>
  </si>
  <si>
    <t>Pasta BHP do mycia rąk różowa -  Profi Plus, Producent Chemii Profesionalnej</t>
  </si>
  <si>
    <t>15 worków w rolce (opakowanie typu rolka)</t>
  </si>
  <si>
    <t>1,5 kg</t>
  </si>
  <si>
    <t>WYKAZ ASORTYMENTU - Środki czystości i higieny osobistej dla Szkoły Podoficerskiej PSP w Bydgoszczy</t>
  </si>
  <si>
    <t>Wartość netto</t>
  </si>
  <si>
    <t>Papier toaletowy x12 T2 3W TORK JUMBO, symbol: 110255, długość: 120m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</si>
</sst>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6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10"/>
      <name val="Arial CE"/>
      <charset val="238"/>
    </font>
    <font>
      <sz val="9"/>
      <color indexed="10"/>
      <name val="Arial CE"/>
      <family val="2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9"/>
      <color indexed="8"/>
      <name val="Arial CE"/>
      <charset val="238"/>
    </font>
    <font>
      <sz val="9"/>
      <name val="Arial CE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rgb="FF333333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Fill="1"/>
    <xf numFmtId="44" fontId="2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4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vertical="center"/>
    </xf>
    <xf numFmtId="44" fontId="3" fillId="0" borderId="2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44" fontId="1" fillId="0" borderId="0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44" fontId="1" fillId="0" borderId="4" xfId="0" applyNumberFormat="1" applyFont="1" applyFill="1" applyBorder="1"/>
    <xf numFmtId="0" fontId="1" fillId="0" borderId="5" xfId="0" applyFont="1" applyFill="1" applyBorder="1"/>
    <xf numFmtId="0" fontId="7" fillId="0" borderId="4" xfId="0" applyFont="1" applyFill="1" applyBorder="1" applyAlignment="1">
      <alignment horizontal="left" vertical="center"/>
    </xf>
    <xf numFmtId="44" fontId="7" fillId="0" borderId="4" xfId="0" applyNumberFormat="1" applyFont="1" applyFill="1" applyBorder="1"/>
    <xf numFmtId="0" fontId="8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4" fontId="2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opLeftCell="A40" zoomScaleNormal="100" workbookViewId="0">
      <selection activeCell="C18" sqref="C18"/>
    </sheetView>
  </sheetViews>
  <sheetFormatPr defaultRowHeight="12" x14ac:dyDescent="0.2"/>
  <cols>
    <col min="1" max="1" width="3.5703125" style="3" customWidth="1"/>
    <col min="2" max="2" width="58.42578125" style="36" customWidth="1"/>
    <col min="3" max="3" width="13.85546875" style="4" customWidth="1"/>
    <col min="4" max="4" width="9.42578125" style="4" customWidth="1"/>
    <col min="5" max="5" width="12.85546875" style="4" customWidth="1"/>
    <col min="6" max="6" width="5.85546875" style="10" customWidth="1"/>
    <col min="7" max="7" width="15.28515625" style="12" customWidth="1"/>
    <col min="8" max="8" width="19.140625" style="12" customWidth="1"/>
    <col min="9" max="9" width="24.7109375" style="4" customWidth="1"/>
    <col min="10" max="10" width="3.28515625" style="4" customWidth="1"/>
    <col min="11" max="11" width="9.140625" style="4" hidden="1" customWidth="1"/>
    <col min="12" max="16384" width="9.140625" style="4"/>
  </cols>
  <sheetData>
    <row r="1" spans="1:11" ht="12.75" x14ac:dyDescent="0.2">
      <c r="B1" s="35" t="s">
        <v>71</v>
      </c>
      <c r="I1" s="4" t="s">
        <v>16</v>
      </c>
    </row>
    <row r="2" spans="1:11" x14ac:dyDescent="0.2">
      <c r="J2" s="4" t="s">
        <v>16</v>
      </c>
    </row>
    <row r="3" spans="1:11" s="3" customFormat="1" ht="35.25" customHeight="1" x14ac:dyDescent="0.2">
      <c r="A3" s="5" t="s">
        <v>0</v>
      </c>
      <c r="B3" s="32" t="s">
        <v>41</v>
      </c>
      <c r="C3" s="2" t="s">
        <v>15</v>
      </c>
      <c r="D3" s="1" t="s">
        <v>19</v>
      </c>
      <c r="E3" s="2" t="s">
        <v>22</v>
      </c>
      <c r="F3" s="9" t="s">
        <v>21</v>
      </c>
      <c r="G3" s="13" t="s">
        <v>18</v>
      </c>
      <c r="H3" s="13" t="s">
        <v>20</v>
      </c>
      <c r="I3" s="5" t="s">
        <v>1</v>
      </c>
      <c r="J3" s="3" t="s">
        <v>16</v>
      </c>
    </row>
    <row r="4" spans="1:11" s="8" customFormat="1" ht="21" customHeight="1" x14ac:dyDescent="0.2">
      <c r="A4" s="17" t="s">
        <v>83</v>
      </c>
      <c r="B4" s="33" t="s">
        <v>25</v>
      </c>
      <c r="C4" s="6" t="s">
        <v>2</v>
      </c>
      <c r="D4" s="18">
        <v>550</v>
      </c>
      <c r="E4" s="20">
        <v>4.5599999999999996</v>
      </c>
      <c r="F4" s="19" t="s">
        <v>57</v>
      </c>
      <c r="G4" s="20">
        <f>E4*F4%+E4</f>
        <v>5.6087999999999996</v>
      </c>
      <c r="H4" s="21">
        <f>G4*D4</f>
        <v>3084.8399999999997</v>
      </c>
      <c r="I4" s="7"/>
    </row>
    <row r="5" spans="1:11" s="8" customFormat="1" ht="21" customHeight="1" x14ac:dyDescent="0.2">
      <c r="A5" s="17" t="s">
        <v>84</v>
      </c>
      <c r="B5" s="33" t="s">
        <v>26</v>
      </c>
      <c r="C5" s="6" t="s">
        <v>3</v>
      </c>
      <c r="D5" s="15">
        <v>450</v>
      </c>
      <c r="E5" s="16">
        <v>4.6500000000000004</v>
      </c>
      <c r="F5" s="11" t="s">
        <v>57</v>
      </c>
      <c r="G5" s="20">
        <f t="shared" ref="G5:G48" si="0">E5*F5%+E5</f>
        <v>5.7195</v>
      </c>
      <c r="H5" s="21">
        <f t="shared" ref="H5:H48" si="1">D5*G5</f>
        <v>2573.7750000000001</v>
      </c>
      <c r="I5" s="22"/>
    </row>
    <row r="6" spans="1:11" s="8" customFormat="1" ht="21" customHeight="1" x14ac:dyDescent="0.2">
      <c r="A6" s="17" t="s">
        <v>85</v>
      </c>
      <c r="B6" s="33" t="s">
        <v>27</v>
      </c>
      <c r="C6" s="6" t="s">
        <v>56</v>
      </c>
      <c r="D6" s="15">
        <v>100</v>
      </c>
      <c r="E6" s="16">
        <v>2.99</v>
      </c>
      <c r="F6" s="19" t="s">
        <v>57</v>
      </c>
      <c r="G6" s="20">
        <f t="shared" si="0"/>
        <v>3.6777000000000002</v>
      </c>
      <c r="H6" s="21">
        <f t="shared" si="1"/>
        <v>367.77000000000004</v>
      </c>
      <c r="I6" s="22"/>
    </row>
    <row r="7" spans="1:11" s="8" customFormat="1" ht="21" customHeight="1" x14ac:dyDescent="0.2">
      <c r="A7" s="17" t="s">
        <v>86</v>
      </c>
      <c r="B7" s="33" t="s">
        <v>28</v>
      </c>
      <c r="C7" s="6" t="s">
        <v>4</v>
      </c>
      <c r="D7" s="18">
        <v>600</v>
      </c>
      <c r="E7" s="14">
        <v>4.45</v>
      </c>
      <c r="F7" s="11" t="s">
        <v>57</v>
      </c>
      <c r="G7" s="20">
        <f t="shared" si="0"/>
        <v>5.4735000000000005</v>
      </c>
      <c r="H7" s="21">
        <f t="shared" si="1"/>
        <v>3284.1000000000004</v>
      </c>
      <c r="I7" s="7"/>
    </row>
    <row r="8" spans="1:11" s="8" customFormat="1" ht="23.25" customHeight="1" x14ac:dyDescent="0.2">
      <c r="A8" s="17" t="s">
        <v>87</v>
      </c>
      <c r="B8" s="33" t="s">
        <v>51</v>
      </c>
      <c r="C8" s="6" t="s">
        <v>13</v>
      </c>
      <c r="D8" s="18">
        <v>250</v>
      </c>
      <c r="E8" s="14">
        <v>2.84</v>
      </c>
      <c r="F8" s="19" t="s">
        <v>57</v>
      </c>
      <c r="G8" s="20">
        <f t="shared" si="0"/>
        <v>3.4931999999999999</v>
      </c>
      <c r="H8" s="21">
        <f t="shared" si="1"/>
        <v>873.3</v>
      </c>
      <c r="I8" s="7"/>
      <c r="K8" s="8" t="s">
        <v>16</v>
      </c>
    </row>
    <row r="9" spans="1:11" s="8" customFormat="1" ht="21" customHeight="1" x14ac:dyDescent="0.2">
      <c r="A9" s="17" t="s">
        <v>88</v>
      </c>
      <c r="B9" s="33" t="s">
        <v>74</v>
      </c>
      <c r="C9" s="6" t="s">
        <v>42</v>
      </c>
      <c r="D9" s="15">
        <v>0</v>
      </c>
      <c r="E9" s="14">
        <v>1.95</v>
      </c>
      <c r="F9" s="11" t="s">
        <v>57</v>
      </c>
      <c r="G9" s="20">
        <f t="shared" si="0"/>
        <v>2.3984999999999999</v>
      </c>
      <c r="H9" s="21">
        <v>0</v>
      </c>
      <c r="I9" s="7"/>
    </row>
    <row r="10" spans="1:11" s="8" customFormat="1" ht="21" customHeight="1" x14ac:dyDescent="0.2">
      <c r="A10" s="17" t="s">
        <v>89</v>
      </c>
      <c r="B10" s="33" t="s">
        <v>128</v>
      </c>
      <c r="C10" s="6" t="s">
        <v>55</v>
      </c>
      <c r="D10" s="15">
        <v>0</v>
      </c>
      <c r="E10" s="14">
        <v>1.76</v>
      </c>
      <c r="F10" s="19" t="s">
        <v>57</v>
      </c>
      <c r="G10" s="20">
        <f t="shared" si="0"/>
        <v>2.1648000000000001</v>
      </c>
      <c r="H10" s="21">
        <f t="shared" si="1"/>
        <v>0</v>
      </c>
      <c r="I10" s="7"/>
    </row>
    <row r="11" spans="1:11" s="8" customFormat="1" ht="21" customHeight="1" x14ac:dyDescent="0.2">
      <c r="A11" s="17" t="s">
        <v>90</v>
      </c>
      <c r="B11" s="33" t="s">
        <v>129</v>
      </c>
      <c r="C11" s="6" t="s">
        <v>6</v>
      </c>
      <c r="D11" s="15">
        <v>100</v>
      </c>
      <c r="E11" s="14">
        <v>1.65</v>
      </c>
      <c r="F11" s="11" t="s">
        <v>57</v>
      </c>
      <c r="G11" s="20">
        <f t="shared" si="0"/>
        <v>2.0295000000000001</v>
      </c>
      <c r="H11" s="21">
        <f t="shared" si="1"/>
        <v>202.95000000000002</v>
      </c>
      <c r="I11" s="66"/>
    </row>
    <row r="12" spans="1:11" s="8" customFormat="1" ht="21" customHeight="1" x14ac:dyDescent="0.2">
      <c r="A12" s="17" t="s">
        <v>91</v>
      </c>
      <c r="B12" s="33" t="s">
        <v>54</v>
      </c>
      <c r="C12" s="6" t="s">
        <v>7</v>
      </c>
      <c r="D12" s="31">
        <v>9000</v>
      </c>
      <c r="E12" s="28">
        <v>0.86</v>
      </c>
      <c r="F12" s="19" t="s">
        <v>57</v>
      </c>
      <c r="G12" s="20">
        <f t="shared" si="0"/>
        <v>1.0578000000000001</v>
      </c>
      <c r="H12" s="21">
        <f t="shared" si="1"/>
        <v>9520.2000000000007</v>
      </c>
      <c r="I12" s="7"/>
    </row>
    <row r="13" spans="1:11" s="8" customFormat="1" ht="25.5" customHeight="1" x14ac:dyDescent="0.2">
      <c r="A13" s="17" t="s">
        <v>92</v>
      </c>
      <c r="B13" s="33" t="s">
        <v>75</v>
      </c>
      <c r="C13" s="6" t="s">
        <v>7</v>
      </c>
      <c r="D13" s="18">
        <v>220</v>
      </c>
      <c r="E13" s="14">
        <v>1.98</v>
      </c>
      <c r="F13" s="11" t="s">
        <v>57</v>
      </c>
      <c r="G13" s="20">
        <f t="shared" si="0"/>
        <v>2.4354</v>
      </c>
      <c r="H13" s="21">
        <f t="shared" si="1"/>
        <v>535.78800000000001</v>
      </c>
      <c r="I13" s="7"/>
    </row>
    <row r="14" spans="1:11" s="8" customFormat="1" ht="21" customHeight="1" x14ac:dyDescent="0.2">
      <c r="A14" s="17" t="s">
        <v>93</v>
      </c>
      <c r="B14" s="33" t="s">
        <v>29</v>
      </c>
      <c r="C14" s="6" t="s">
        <v>53</v>
      </c>
      <c r="D14" s="15">
        <v>1600</v>
      </c>
      <c r="E14" s="14">
        <v>2.79</v>
      </c>
      <c r="F14" s="19" t="s">
        <v>57</v>
      </c>
      <c r="G14" s="20">
        <f t="shared" si="0"/>
        <v>3.4317000000000002</v>
      </c>
      <c r="H14" s="21">
        <f t="shared" si="1"/>
        <v>5490.72</v>
      </c>
      <c r="I14" s="7"/>
    </row>
    <row r="15" spans="1:11" s="8" customFormat="1" ht="21" customHeight="1" x14ac:dyDescent="0.2">
      <c r="A15" s="17" t="s">
        <v>94</v>
      </c>
      <c r="B15" s="33" t="s">
        <v>30</v>
      </c>
      <c r="C15" s="6" t="s">
        <v>53</v>
      </c>
      <c r="D15" s="15">
        <v>120</v>
      </c>
      <c r="E15" s="14">
        <v>2.79</v>
      </c>
      <c r="F15" s="11" t="s">
        <v>57</v>
      </c>
      <c r="G15" s="20">
        <f t="shared" si="0"/>
        <v>3.4317000000000002</v>
      </c>
      <c r="H15" s="21">
        <f t="shared" si="1"/>
        <v>411.80400000000003</v>
      </c>
      <c r="I15" s="7"/>
    </row>
    <row r="16" spans="1:11" s="8" customFormat="1" ht="21" customHeight="1" x14ac:dyDescent="0.2">
      <c r="A16" s="17" t="s">
        <v>95</v>
      </c>
      <c r="B16" s="33" t="s">
        <v>69</v>
      </c>
      <c r="C16" s="17" t="s">
        <v>8</v>
      </c>
      <c r="D16" s="18">
        <v>1200</v>
      </c>
      <c r="E16" s="14">
        <v>1.83</v>
      </c>
      <c r="F16" s="19" t="s">
        <v>57</v>
      </c>
      <c r="G16" s="20">
        <f t="shared" si="0"/>
        <v>2.2509000000000001</v>
      </c>
      <c r="H16" s="21">
        <f t="shared" si="1"/>
        <v>2701.08</v>
      </c>
      <c r="I16" s="7"/>
    </row>
    <row r="17" spans="1:10" s="8" customFormat="1" ht="21" customHeight="1" x14ac:dyDescent="0.2">
      <c r="A17" s="17" t="s">
        <v>96</v>
      </c>
      <c r="B17" s="33" t="s">
        <v>31</v>
      </c>
      <c r="C17" s="6" t="s">
        <v>9</v>
      </c>
      <c r="D17" s="18">
        <v>0</v>
      </c>
      <c r="E17" s="14">
        <v>1.26</v>
      </c>
      <c r="F17" s="11" t="s">
        <v>57</v>
      </c>
      <c r="G17" s="20">
        <f t="shared" si="0"/>
        <v>1.5498000000000001</v>
      </c>
      <c r="H17" s="21">
        <f t="shared" si="1"/>
        <v>0</v>
      </c>
      <c r="I17" s="7"/>
    </row>
    <row r="18" spans="1:10" s="8" customFormat="1" ht="21" customHeight="1" x14ac:dyDescent="0.2">
      <c r="A18" s="17" t="s">
        <v>97</v>
      </c>
      <c r="B18" s="33" t="s">
        <v>76</v>
      </c>
      <c r="C18" s="6" t="s">
        <v>10</v>
      </c>
      <c r="D18" s="15">
        <v>90</v>
      </c>
      <c r="E18" s="14">
        <v>9.66</v>
      </c>
      <c r="F18" s="19" t="s">
        <v>57</v>
      </c>
      <c r="G18" s="20">
        <f t="shared" si="0"/>
        <v>11.8818</v>
      </c>
      <c r="H18" s="21">
        <f t="shared" si="1"/>
        <v>1069.3620000000001</v>
      </c>
      <c r="I18" s="7"/>
    </row>
    <row r="19" spans="1:10" s="8" customFormat="1" ht="21" customHeight="1" x14ac:dyDescent="0.2">
      <c r="A19" s="17" t="s">
        <v>98</v>
      </c>
      <c r="B19" s="33" t="s">
        <v>32</v>
      </c>
      <c r="C19" s="6" t="s">
        <v>10</v>
      </c>
      <c r="D19" s="18">
        <v>20</v>
      </c>
      <c r="E19" s="14">
        <v>13.99</v>
      </c>
      <c r="F19" s="11" t="s">
        <v>57</v>
      </c>
      <c r="G19" s="20">
        <f t="shared" si="0"/>
        <v>17.207699999999999</v>
      </c>
      <c r="H19" s="21">
        <f t="shared" si="1"/>
        <v>344.154</v>
      </c>
      <c r="I19" s="7"/>
    </row>
    <row r="20" spans="1:10" s="8" customFormat="1" ht="21" customHeight="1" x14ac:dyDescent="0.2">
      <c r="A20" s="17" t="s">
        <v>99</v>
      </c>
      <c r="B20" s="33" t="s">
        <v>32</v>
      </c>
      <c r="C20" s="6" t="s">
        <v>3</v>
      </c>
      <c r="D20" s="18">
        <v>40</v>
      </c>
      <c r="E20" s="14">
        <v>2.0299999999999998</v>
      </c>
      <c r="F20" s="19" t="s">
        <v>57</v>
      </c>
      <c r="G20" s="20">
        <f t="shared" si="0"/>
        <v>2.4968999999999997</v>
      </c>
      <c r="H20" s="21">
        <f t="shared" si="1"/>
        <v>99.875999999999991</v>
      </c>
      <c r="I20" s="7"/>
    </row>
    <row r="21" spans="1:10" s="8" customFormat="1" ht="21" customHeight="1" x14ac:dyDescent="0.2">
      <c r="A21" s="17" t="s">
        <v>100</v>
      </c>
      <c r="B21" s="33" t="s">
        <v>77</v>
      </c>
      <c r="C21" s="6" t="s">
        <v>43</v>
      </c>
      <c r="D21" s="18">
        <v>120</v>
      </c>
      <c r="E21" s="14">
        <v>4.99</v>
      </c>
      <c r="F21" s="11" t="s">
        <v>57</v>
      </c>
      <c r="G21" s="20">
        <f t="shared" si="0"/>
        <v>6.1377000000000006</v>
      </c>
      <c r="H21" s="21">
        <f t="shared" si="1"/>
        <v>736.52400000000011</v>
      </c>
      <c r="I21" s="7"/>
    </row>
    <row r="22" spans="1:10" s="8" customFormat="1" ht="21" customHeight="1" x14ac:dyDescent="0.2">
      <c r="A22" s="17" t="s">
        <v>101</v>
      </c>
      <c r="B22" s="33" t="s">
        <v>44</v>
      </c>
      <c r="C22" s="6" t="s">
        <v>5</v>
      </c>
      <c r="D22" s="18">
        <v>0</v>
      </c>
      <c r="E22" s="14">
        <v>10.76</v>
      </c>
      <c r="F22" s="19" t="s">
        <v>57</v>
      </c>
      <c r="G22" s="20">
        <f t="shared" si="0"/>
        <v>13.2348</v>
      </c>
      <c r="H22" s="21">
        <f t="shared" si="1"/>
        <v>0</v>
      </c>
      <c r="I22" s="7"/>
    </row>
    <row r="23" spans="1:10" s="8" customFormat="1" ht="21" customHeight="1" x14ac:dyDescent="0.2">
      <c r="A23" s="17" t="s">
        <v>102</v>
      </c>
      <c r="B23" s="33" t="s">
        <v>33</v>
      </c>
      <c r="C23" s="6" t="s">
        <v>45</v>
      </c>
      <c r="D23" s="18">
        <v>15</v>
      </c>
      <c r="E23" s="14">
        <v>4.0199999999999996</v>
      </c>
      <c r="F23" s="11" t="s">
        <v>57</v>
      </c>
      <c r="G23" s="20">
        <f t="shared" si="0"/>
        <v>4.9445999999999994</v>
      </c>
      <c r="H23" s="21">
        <f t="shared" si="1"/>
        <v>74.168999999999997</v>
      </c>
      <c r="I23" s="7"/>
    </row>
    <row r="24" spans="1:10" s="8" customFormat="1" ht="21" customHeight="1" x14ac:dyDescent="0.2">
      <c r="A24" s="17" t="s">
        <v>103</v>
      </c>
      <c r="B24" s="33" t="s">
        <v>34</v>
      </c>
      <c r="C24" s="6" t="s">
        <v>46</v>
      </c>
      <c r="D24" s="18">
        <v>30</v>
      </c>
      <c r="E24" s="14">
        <v>6.65</v>
      </c>
      <c r="F24" s="19" t="s">
        <v>57</v>
      </c>
      <c r="G24" s="20">
        <f t="shared" si="0"/>
        <v>8.1795000000000009</v>
      </c>
      <c r="H24" s="21">
        <f t="shared" si="1"/>
        <v>245.38500000000002</v>
      </c>
      <c r="I24" s="7"/>
    </row>
    <row r="25" spans="1:10" s="8" customFormat="1" ht="21" customHeight="1" x14ac:dyDescent="0.2">
      <c r="A25" s="17" t="s">
        <v>104</v>
      </c>
      <c r="B25" s="33" t="s">
        <v>130</v>
      </c>
      <c r="C25" s="6" t="s">
        <v>23</v>
      </c>
      <c r="D25" s="15">
        <v>500</v>
      </c>
      <c r="E25" s="14">
        <v>0.7</v>
      </c>
      <c r="F25" s="11" t="s">
        <v>57</v>
      </c>
      <c r="G25" s="20">
        <f t="shared" si="0"/>
        <v>0.86099999999999999</v>
      </c>
      <c r="H25" s="21">
        <f t="shared" si="1"/>
        <v>430.5</v>
      </c>
      <c r="I25" s="7"/>
    </row>
    <row r="26" spans="1:10" s="8" customFormat="1" ht="21" customHeight="1" x14ac:dyDescent="0.2">
      <c r="A26" s="17" t="s">
        <v>105</v>
      </c>
      <c r="B26" s="33" t="s">
        <v>47</v>
      </c>
      <c r="C26" s="6" t="s">
        <v>5</v>
      </c>
      <c r="D26" s="18">
        <v>0</v>
      </c>
      <c r="E26" s="14">
        <v>0.13</v>
      </c>
      <c r="F26" s="19" t="s">
        <v>57</v>
      </c>
      <c r="G26" s="20">
        <f t="shared" si="0"/>
        <v>0.15990000000000001</v>
      </c>
      <c r="H26" s="21">
        <f t="shared" si="1"/>
        <v>0</v>
      </c>
      <c r="I26" s="7"/>
    </row>
    <row r="27" spans="1:10" s="8" customFormat="1" ht="21" customHeight="1" x14ac:dyDescent="0.2">
      <c r="A27" s="17" t="s">
        <v>106</v>
      </c>
      <c r="B27" s="33" t="s">
        <v>35</v>
      </c>
      <c r="C27" s="6" t="s">
        <v>11</v>
      </c>
      <c r="D27" s="18">
        <v>0</v>
      </c>
      <c r="E27" s="14">
        <v>8.4700000000000006</v>
      </c>
      <c r="F27" s="11" t="s">
        <v>57</v>
      </c>
      <c r="G27" s="20">
        <f t="shared" si="0"/>
        <v>10.418100000000001</v>
      </c>
      <c r="H27" s="21">
        <f t="shared" si="1"/>
        <v>0</v>
      </c>
      <c r="I27" s="7"/>
    </row>
    <row r="28" spans="1:10" s="8" customFormat="1" ht="21" customHeight="1" x14ac:dyDescent="0.2">
      <c r="A28" s="17" t="s">
        <v>107</v>
      </c>
      <c r="B28" s="33" t="s">
        <v>36</v>
      </c>
      <c r="C28" s="6" t="s">
        <v>78</v>
      </c>
      <c r="D28" s="18">
        <v>120</v>
      </c>
      <c r="E28" s="14">
        <v>5.57</v>
      </c>
      <c r="F28" s="19" t="s">
        <v>57</v>
      </c>
      <c r="G28" s="20">
        <f t="shared" si="0"/>
        <v>6.8511000000000006</v>
      </c>
      <c r="H28" s="21">
        <f t="shared" si="1"/>
        <v>822.13200000000006</v>
      </c>
      <c r="I28" s="7"/>
    </row>
    <row r="29" spans="1:10" s="8" customFormat="1" ht="21" customHeight="1" x14ac:dyDescent="0.2">
      <c r="A29" s="17" t="s">
        <v>108</v>
      </c>
      <c r="B29" s="33" t="s">
        <v>37</v>
      </c>
      <c r="C29" s="6" t="s">
        <v>11</v>
      </c>
      <c r="D29" s="18">
        <v>200</v>
      </c>
      <c r="E29" s="14">
        <v>3.37</v>
      </c>
      <c r="F29" s="19" t="s">
        <v>57</v>
      </c>
      <c r="G29" s="20">
        <f t="shared" si="0"/>
        <v>4.1451000000000002</v>
      </c>
      <c r="H29" s="21">
        <f t="shared" si="1"/>
        <v>829.0200000000001</v>
      </c>
      <c r="I29" s="7"/>
    </row>
    <row r="30" spans="1:10" s="8" customFormat="1" ht="21" customHeight="1" x14ac:dyDescent="0.2">
      <c r="A30" s="17" t="s">
        <v>109</v>
      </c>
      <c r="B30" s="34" t="s">
        <v>38</v>
      </c>
      <c r="C30" s="23" t="s">
        <v>12</v>
      </c>
      <c r="D30" s="18">
        <v>70</v>
      </c>
      <c r="E30" s="24">
        <v>1.1599999999999999</v>
      </c>
      <c r="F30" s="11" t="s">
        <v>57</v>
      </c>
      <c r="G30" s="20">
        <f t="shared" si="0"/>
        <v>1.4267999999999998</v>
      </c>
      <c r="H30" s="21">
        <f t="shared" si="1"/>
        <v>99.875999999999991</v>
      </c>
      <c r="I30" s="25"/>
    </row>
    <row r="31" spans="1:10" s="8" customFormat="1" ht="21" customHeight="1" x14ac:dyDescent="0.2">
      <c r="A31" s="17" t="s">
        <v>110</v>
      </c>
      <c r="B31" s="34" t="s">
        <v>38</v>
      </c>
      <c r="C31" s="23" t="s">
        <v>12</v>
      </c>
      <c r="D31" s="18">
        <v>650</v>
      </c>
      <c r="E31" s="24">
        <v>1.1599999999999999</v>
      </c>
      <c r="F31" s="19" t="s">
        <v>58</v>
      </c>
      <c r="G31" s="20">
        <f t="shared" si="0"/>
        <v>1.2527999999999999</v>
      </c>
      <c r="H31" s="21">
        <f t="shared" si="1"/>
        <v>814.31999999999994</v>
      </c>
      <c r="I31" s="26"/>
    </row>
    <row r="32" spans="1:10" s="8" customFormat="1" ht="21" customHeight="1" x14ac:dyDescent="0.2">
      <c r="A32" s="17" t="s">
        <v>111</v>
      </c>
      <c r="B32" s="33" t="s">
        <v>52</v>
      </c>
      <c r="C32" s="6" t="s">
        <v>49</v>
      </c>
      <c r="D32" s="15">
        <v>200</v>
      </c>
      <c r="E32" s="14">
        <v>0.21</v>
      </c>
      <c r="F32" s="11" t="s">
        <v>57</v>
      </c>
      <c r="G32" s="20">
        <f t="shared" si="0"/>
        <v>0.25829999999999997</v>
      </c>
      <c r="H32" s="21">
        <f t="shared" si="1"/>
        <v>51.66</v>
      </c>
      <c r="I32" s="23"/>
      <c r="J32" s="8" t="s">
        <v>16</v>
      </c>
    </row>
    <row r="33" spans="1:10" s="8" customFormat="1" ht="21" customHeight="1" x14ac:dyDescent="0.2">
      <c r="A33" s="17" t="s">
        <v>112</v>
      </c>
      <c r="B33" s="34" t="s">
        <v>39</v>
      </c>
      <c r="C33" s="23" t="s">
        <v>50</v>
      </c>
      <c r="D33" s="68">
        <v>200</v>
      </c>
      <c r="E33" s="24">
        <v>0.65</v>
      </c>
      <c r="F33" s="19" t="s">
        <v>57</v>
      </c>
      <c r="G33" s="20">
        <f t="shared" si="0"/>
        <v>0.7995000000000001</v>
      </c>
      <c r="H33" s="21">
        <f t="shared" si="1"/>
        <v>159.90000000000003</v>
      </c>
      <c r="I33" s="23"/>
    </row>
    <row r="34" spans="1:10" s="65" customFormat="1" ht="21" customHeight="1" x14ac:dyDescent="0.2">
      <c r="A34" s="17" t="s">
        <v>113</v>
      </c>
      <c r="B34" s="58" t="s">
        <v>73</v>
      </c>
      <c r="C34" s="59" t="s">
        <v>72</v>
      </c>
      <c r="D34" s="60">
        <v>190</v>
      </c>
      <c r="E34" s="61">
        <v>2.95</v>
      </c>
      <c r="F34" s="62" t="s">
        <v>58</v>
      </c>
      <c r="G34" s="63">
        <f t="shared" si="0"/>
        <v>3.1860000000000004</v>
      </c>
      <c r="H34" s="21">
        <f t="shared" si="1"/>
        <v>605.34</v>
      </c>
      <c r="I34" s="64"/>
    </row>
    <row r="35" spans="1:10" s="8" customFormat="1" ht="21" customHeight="1" x14ac:dyDescent="0.2">
      <c r="A35" s="17" t="s">
        <v>114</v>
      </c>
      <c r="B35" s="34" t="s">
        <v>40</v>
      </c>
      <c r="C35" s="23" t="s">
        <v>14</v>
      </c>
      <c r="D35" s="18">
        <v>150</v>
      </c>
      <c r="E35" s="24">
        <v>5.15</v>
      </c>
      <c r="F35" s="19" t="s">
        <v>58</v>
      </c>
      <c r="G35" s="20">
        <f t="shared" si="0"/>
        <v>5.5620000000000003</v>
      </c>
      <c r="H35" s="21">
        <f t="shared" si="1"/>
        <v>834.30000000000007</v>
      </c>
      <c r="I35" s="26"/>
      <c r="J35" s="8" t="s">
        <v>16</v>
      </c>
    </row>
    <row r="36" spans="1:10" s="8" customFormat="1" ht="21" customHeight="1" x14ac:dyDescent="0.2">
      <c r="A36" s="17" t="s">
        <v>115</v>
      </c>
      <c r="B36" s="34" t="s">
        <v>40</v>
      </c>
      <c r="C36" s="23" t="s">
        <v>14</v>
      </c>
      <c r="D36" s="18">
        <v>70</v>
      </c>
      <c r="E36" s="24">
        <v>5.15</v>
      </c>
      <c r="F36" s="19" t="s">
        <v>57</v>
      </c>
      <c r="G36" s="20">
        <f t="shared" si="0"/>
        <v>6.3345000000000002</v>
      </c>
      <c r="H36" s="21">
        <f t="shared" si="1"/>
        <v>443.41500000000002</v>
      </c>
      <c r="I36" s="25"/>
    </row>
    <row r="37" spans="1:10" s="8" customFormat="1" ht="21" customHeight="1" x14ac:dyDescent="0.2">
      <c r="A37" s="17" t="s">
        <v>116</v>
      </c>
      <c r="B37" s="34" t="s">
        <v>24</v>
      </c>
      <c r="C37" s="23" t="s">
        <v>17</v>
      </c>
      <c r="D37" s="18">
        <v>70</v>
      </c>
      <c r="E37" s="24">
        <v>0.67</v>
      </c>
      <c r="F37" s="19" t="s">
        <v>57</v>
      </c>
      <c r="G37" s="20">
        <f t="shared" si="0"/>
        <v>0.82410000000000005</v>
      </c>
      <c r="H37" s="21">
        <f t="shared" si="1"/>
        <v>57.687000000000005</v>
      </c>
      <c r="I37" s="27"/>
    </row>
    <row r="38" spans="1:10" s="8" customFormat="1" ht="21" customHeight="1" x14ac:dyDescent="0.2">
      <c r="A38" s="17" t="s">
        <v>117</v>
      </c>
      <c r="B38" s="34" t="s">
        <v>48</v>
      </c>
      <c r="C38" s="23" t="s">
        <v>14</v>
      </c>
      <c r="D38" s="18">
        <v>0</v>
      </c>
      <c r="E38" s="24">
        <v>4.8</v>
      </c>
      <c r="F38" s="19" t="s">
        <v>57</v>
      </c>
      <c r="G38" s="20">
        <f t="shared" si="0"/>
        <v>5.9039999999999999</v>
      </c>
      <c r="H38" s="21">
        <f t="shared" si="1"/>
        <v>0</v>
      </c>
      <c r="I38" s="27"/>
    </row>
    <row r="39" spans="1:10" ht="21" customHeight="1" x14ac:dyDescent="0.2">
      <c r="A39" s="17" t="s">
        <v>118</v>
      </c>
      <c r="B39" s="37" t="s">
        <v>59</v>
      </c>
      <c r="C39" s="30" t="s">
        <v>66</v>
      </c>
      <c r="D39" s="30">
        <v>45</v>
      </c>
      <c r="E39" s="24">
        <v>27.54</v>
      </c>
      <c r="F39" s="19" t="s">
        <v>57</v>
      </c>
      <c r="G39" s="20">
        <f t="shared" si="0"/>
        <v>33.874200000000002</v>
      </c>
      <c r="H39" s="21">
        <f t="shared" si="1"/>
        <v>1524.3390000000002</v>
      </c>
      <c r="I39" s="29"/>
    </row>
    <row r="40" spans="1:10" ht="21" customHeight="1" x14ac:dyDescent="0.2">
      <c r="A40" s="17" t="s">
        <v>119</v>
      </c>
      <c r="B40" s="37" t="s">
        <v>60</v>
      </c>
      <c r="C40" s="30" t="s">
        <v>10</v>
      </c>
      <c r="D40" s="30">
        <v>5</v>
      </c>
      <c r="E40" s="24">
        <v>88.72</v>
      </c>
      <c r="F40" s="19" t="s">
        <v>57</v>
      </c>
      <c r="G40" s="20">
        <f t="shared" si="0"/>
        <v>109.12559999999999</v>
      </c>
      <c r="H40" s="21">
        <f t="shared" si="1"/>
        <v>545.62799999999993</v>
      </c>
      <c r="I40" s="29"/>
    </row>
    <row r="41" spans="1:10" ht="21" customHeight="1" x14ac:dyDescent="0.2">
      <c r="A41" s="17" t="s">
        <v>120</v>
      </c>
      <c r="B41" s="37" t="s">
        <v>79</v>
      </c>
      <c r="C41" s="30" t="s">
        <v>80</v>
      </c>
      <c r="D41" s="30">
        <v>3</v>
      </c>
      <c r="E41" s="24">
        <v>428.83</v>
      </c>
      <c r="F41" s="19" t="s">
        <v>57</v>
      </c>
      <c r="G41" s="20">
        <f t="shared" si="0"/>
        <v>527.46090000000004</v>
      </c>
      <c r="H41" s="21">
        <f t="shared" si="1"/>
        <v>1582.3827000000001</v>
      </c>
      <c r="I41" s="67"/>
    </row>
    <row r="42" spans="1:10" ht="21" customHeight="1" x14ac:dyDescent="0.2">
      <c r="A42" s="17" t="s">
        <v>121</v>
      </c>
      <c r="B42" s="37" t="s">
        <v>81</v>
      </c>
      <c r="C42" s="30" t="s">
        <v>67</v>
      </c>
      <c r="D42" s="30">
        <v>4</v>
      </c>
      <c r="E42" s="24">
        <v>174.86</v>
      </c>
      <c r="F42" s="19" t="s">
        <v>57</v>
      </c>
      <c r="G42" s="20">
        <f t="shared" si="0"/>
        <v>215.07780000000002</v>
      </c>
      <c r="H42" s="21">
        <f t="shared" si="1"/>
        <v>860.3112000000001</v>
      </c>
      <c r="I42" s="29"/>
    </row>
    <row r="43" spans="1:10" ht="21" customHeight="1" x14ac:dyDescent="0.2">
      <c r="A43" s="17" t="s">
        <v>122</v>
      </c>
      <c r="B43" s="37" t="s">
        <v>61</v>
      </c>
      <c r="C43" s="30" t="s">
        <v>67</v>
      </c>
      <c r="D43" s="30">
        <v>3</v>
      </c>
      <c r="E43" s="24">
        <v>150.71</v>
      </c>
      <c r="F43" s="19" t="s">
        <v>57</v>
      </c>
      <c r="G43" s="20">
        <f t="shared" si="0"/>
        <v>185.37330000000003</v>
      </c>
      <c r="H43" s="21">
        <f t="shared" si="1"/>
        <v>556.11990000000014</v>
      </c>
      <c r="I43" s="29"/>
    </row>
    <row r="44" spans="1:10" ht="21" customHeight="1" x14ac:dyDescent="0.2">
      <c r="A44" s="17" t="s">
        <v>123</v>
      </c>
      <c r="B44" s="37" t="s">
        <v>62</v>
      </c>
      <c r="C44" s="30" t="s">
        <v>67</v>
      </c>
      <c r="D44" s="30">
        <v>3</v>
      </c>
      <c r="E44" s="24">
        <v>247.28</v>
      </c>
      <c r="F44" s="19" t="s">
        <v>57</v>
      </c>
      <c r="G44" s="20">
        <f t="shared" si="0"/>
        <v>304.15440000000001</v>
      </c>
      <c r="H44" s="21">
        <f t="shared" si="1"/>
        <v>912.46320000000003</v>
      </c>
      <c r="I44" s="29"/>
    </row>
    <row r="45" spans="1:10" ht="21" customHeight="1" x14ac:dyDescent="0.2">
      <c r="A45" s="17" t="s">
        <v>124</v>
      </c>
      <c r="B45" s="37" t="s">
        <v>63</v>
      </c>
      <c r="C45" s="30" t="s">
        <v>10</v>
      </c>
      <c r="D45" s="30">
        <v>5</v>
      </c>
      <c r="E45" s="24">
        <v>73.010000000000005</v>
      </c>
      <c r="F45" s="19" t="s">
        <v>57</v>
      </c>
      <c r="G45" s="20">
        <f t="shared" si="0"/>
        <v>89.802300000000002</v>
      </c>
      <c r="H45" s="21">
        <f t="shared" si="1"/>
        <v>449.01150000000001</v>
      </c>
      <c r="I45" s="29"/>
    </row>
    <row r="46" spans="1:10" ht="21" customHeight="1" x14ac:dyDescent="0.2">
      <c r="A46" s="17" t="s">
        <v>125</v>
      </c>
      <c r="B46" s="37" t="s">
        <v>64</v>
      </c>
      <c r="C46" s="30" t="s">
        <v>3</v>
      </c>
      <c r="D46" s="30">
        <v>12</v>
      </c>
      <c r="E46" s="24">
        <v>26.96</v>
      </c>
      <c r="F46" s="19" t="s">
        <v>57</v>
      </c>
      <c r="G46" s="20">
        <f t="shared" si="0"/>
        <v>33.160800000000002</v>
      </c>
      <c r="H46" s="21">
        <f t="shared" si="1"/>
        <v>397.92960000000005</v>
      </c>
      <c r="I46" s="29"/>
    </row>
    <row r="47" spans="1:10" ht="21" customHeight="1" x14ac:dyDescent="0.2">
      <c r="A47" s="17" t="s">
        <v>126</v>
      </c>
      <c r="B47" s="38" t="s">
        <v>82</v>
      </c>
      <c r="C47" s="39" t="s">
        <v>3</v>
      </c>
      <c r="D47" s="39">
        <v>72</v>
      </c>
      <c r="E47" s="40"/>
      <c r="F47" s="41" t="s">
        <v>57</v>
      </c>
      <c r="G47" s="42">
        <v>20.29</v>
      </c>
      <c r="H47" s="43">
        <f t="shared" si="1"/>
        <v>1460.8799999999999</v>
      </c>
      <c r="I47" s="44"/>
    </row>
    <row r="48" spans="1:10" ht="21" customHeight="1" thickBot="1" x14ac:dyDescent="0.25">
      <c r="A48" s="17" t="s">
        <v>127</v>
      </c>
      <c r="B48" s="38" t="s">
        <v>65</v>
      </c>
      <c r="C48" s="39" t="s">
        <v>68</v>
      </c>
      <c r="D48" s="39">
        <v>5</v>
      </c>
      <c r="E48" s="40">
        <v>16.260000000000002</v>
      </c>
      <c r="F48" s="41" t="s">
        <v>57</v>
      </c>
      <c r="G48" s="42">
        <f t="shared" si="0"/>
        <v>19.9998</v>
      </c>
      <c r="H48" s="43">
        <f t="shared" si="1"/>
        <v>99.998999999999995</v>
      </c>
      <c r="I48" s="44"/>
    </row>
    <row r="49" spans="1:9" ht="16.5" thickBot="1" x14ac:dyDescent="0.3">
      <c r="A49" s="50"/>
      <c r="B49" s="55" t="s">
        <v>70</v>
      </c>
      <c r="C49" s="51"/>
      <c r="D49" s="51"/>
      <c r="E49" s="51"/>
      <c r="F49" s="52"/>
      <c r="G49" s="53"/>
      <c r="H49" s="56">
        <f>SUM(H4:H48)</f>
        <v>45153.011100000003</v>
      </c>
      <c r="I49" s="54"/>
    </row>
    <row r="50" spans="1:9" x14ac:dyDescent="0.2">
      <c r="A50" s="45"/>
      <c r="B50" s="46"/>
      <c r="C50" s="47"/>
      <c r="D50" s="47"/>
      <c r="E50" s="47"/>
      <c r="F50" s="48"/>
      <c r="G50" s="49"/>
      <c r="H50" s="49"/>
      <c r="I50" s="47"/>
    </row>
    <row r="53" spans="1:9" ht="18" x14ac:dyDescent="0.2">
      <c r="B53" s="57"/>
    </row>
    <row r="54" spans="1:9" x14ac:dyDescent="0.2">
      <c r="B54" s="4"/>
      <c r="E54" s="10"/>
      <c r="F54" s="12"/>
      <c r="H54" s="4"/>
    </row>
    <row r="55" spans="1:9" x14ac:dyDescent="0.2">
      <c r="B55" s="4"/>
      <c r="E55" s="10"/>
      <c r="F55" s="12"/>
      <c r="H55" s="4"/>
    </row>
    <row r="56" spans="1:9" x14ac:dyDescent="0.2">
      <c r="B56" s="4"/>
      <c r="E56" s="10"/>
      <c r="F56" s="12"/>
      <c r="H56" s="4"/>
    </row>
    <row r="57" spans="1:9" ht="18" x14ac:dyDescent="0.2">
      <c r="B57" s="57"/>
    </row>
  </sheetData>
  <phoneticPr fontId="0" type="noConversion"/>
  <pageMargins left="0.5" right="0.45" top="0.17" bottom="0.22" header="0.18" footer="0.16"/>
  <pageSetup paperSize="9" scale="84" fitToHeight="0" orientation="landscape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tabSelected="1" view="pageLayout" zoomScaleNormal="100" workbookViewId="0">
      <selection activeCell="F49" sqref="F49"/>
    </sheetView>
  </sheetViews>
  <sheetFormatPr defaultRowHeight="12.75" x14ac:dyDescent="0.2"/>
  <cols>
    <col min="1" max="1" width="5.7109375" customWidth="1"/>
    <col min="2" max="2" width="31.5703125" style="70" customWidth="1"/>
    <col min="3" max="4" width="9.140625" style="79"/>
    <col min="5" max="6" width="19.140625" customWidth="1"/>
    <col min="7" max="7" width="9.140625" style="79"/>
    <col min="8" max="8" width="18.28515625" customWidth="1"/>
    <col min="9" max="9" width="18" customWidth="1"/>
    <col min="10" max="10" width="17" style="79" customWidth="1"/>
  </cols>
  <sheetData>
    <row r="1" spans="1:10" x14ac:dyDescent="0.2">
      <c r="A1" s="3"/>
      <c r="B1" s="102" t="s">
        <v>198</v>
      </c>
      <c r="C1" s="102"/>
      <c r="D1" s="102"/>
      <c r="E1" s="102"/>
      <c r="F1" s="102"/>
      <c r="G1" s="102"/>
      <c r="H1" s="102"/>
      <c r="I1" s="102"/>
      <c r="J1" s="3" t="s">
        <v>16</v>
      </c>
    </row>
    <row r="2" spans="1:10" x14ac:dyDescent="0.2">
      <c r="A2" s="3"/>
      <c r="B2" s="69"/>
      <c r="C2" s="3"/>
      <c r="D2" s="3"/>
      <c r="E2" s="4"/>
      <c r="F2" s="4"/>
      <c r="G2" s="10"/>
      <c r="H2" s="12"/>
      <c r="I2" s="12"/>
      <c r="J2" s="3"/>
    </row>
    <row r="3" spans="1:10" ht="36" x14ac:dyDescent="0.2">
      <c r="A3" s="5" t="s">
        <v>0</v>
      </c>
      <c r="B3" s="2" t="s">
        <v>41</v>
      </c>
      <c r="C3" s="2" t="s">
        <v>15</v>
      </c>
      <c r="D3" s="1" t="s">
        <v>19</v>
      </c>
      <c r="E3" s="2" t="s">
        <v>22</v>
      </c>
      <c r="F3" s="2" t="s">
        <v>199</v>
      </c>
      <c r="G3" s="9" t="s">
        <v>21</v>
      </c>
      <c r="H3" s="13" t="s">
        <v>18</v>
      </c>
      <c r="I3" s="13" t="s">
        <v>20</v>
      </c>
      <c r="J3" s="5" t="s">
        <v>1</v>
      </c>
    </row>
    <row r="4" spans="1:10" ht="31.5" x14ac:dyDescent="0.2">
      <c r="A4" s="74">
        <v>1</v>
      </c>
      <c r="B4" s="78" t="s">
        <v>165</v>
      </c>
      <c r="C4" s="75" t="s">
        <v>5</v>
      </c>
      <c r="D4" s="75">
        <v>1000</v>
      </c>
      <c r="E4" s="85"/>
      <c r="F4" s="85"/>
      <c r="G4" s="72" t="s">
        <v>57</v>
      </c>
      <c r="H4" s="85"/>
      <c r="I4" s="71"/>
      <c r="J4" s="6" t="s">
        <v>156</v>
      </c>
    </row>
    <row r="5" spans="1:10" ht="15.75" x14ac:dyDescent="0.2">
      <c r="A5" s="74">
        <v>2</v>
      </c>
      <c r="B5" s="78" t="s">
        <v>149</v>
      </c>
      <c r="C5" s="75" t="s">
        <v>10</v>
      </c>
      <c r="D5" s="75">
        <v>40</v>
      </c>
      <c r="E5" s="85"/>
      <c r="F5" s="85"/>
      <c r="G5" s="72" t="s">
        <v>57</v>
      </c>
      <c r="H5" s="85"/>
      <c r="I5" s="71"/>
      <c r="J5" s="6" t="s">
        <v>156</v>
      </c>
    </row>
    <row r="6" spans="1:10" ht="15.75" x14ac:dyDescent="0.2">
      <c r="A6" s="74">
        <v>3</v>
      </c>
      <c r="B6" s="78" t="s">
        <v>132</v>
      </c>
      <c r="C6" s="75" t="s">
        <v>167</v>
      </c>
      <c r="D6" s="75">
        <v>20</v>
      </c>
      <c r="E6" s="85"/>
      <c r="F6" s="85"/>
      <c r="G6" s="72" t="s">
        <v>57</v>
      </c>
      <c r="H6" s="85"/>
      <c r="I6" s="71"/>
      <c r="J6" s="6" t="s">
        <v>156</v>
      </c>
    </row>
    <row r="7" spans="1:10" ht="15.75" x14ac:dyDescent="0.2">
      <c r="A7" s="74">
        <v>4</v>
      </c>
      <c r="B7" s="78" t="s">
        <v>177</v>
      </c>
      <c r="C7" s="75" t="s">
        <v>10</v>
      </c>
      <c r="D7" s="75">
        <v>4</v>
      </c>
      <c r="E7" s="85"/>
      <c r="F7" s="85"/>
      <c r="G7" s="72" t="s">
        <v>57</v>
      </c>
      <c r="H7" s="85"/>
      <c r="I7" s="71"/>
      <c r="J7" s="6" t="s">
        <v>156</v>
      </c>
    </row>
    <row r="8" spans="1:10" ht="15.75" x14ac:dyDescent="0.2">
      <c r="A8" s="74">
        <v>5</v>
      </c>
      <c r="B8" s="78" t="s">
        <v>131</v>
      </c>
      <c r="C8" s="75" t="s">
        <v>2</v>
      </c>
      <c r="D8" s="75">
        <v>60</v>
      </c>
      <c r="E8" s="85"/>
      <c r="F8" s="85"/>
      <c r="G8" s="72" t="s">
        <v>57</v>
      </c>
      <c r="H8" s="85"/>
      <c r="I8" s="71"/>
      <c r="J8" s="6" t="s">
        <v>156</v>
      </c>
    </row>
    <row r="9" spans="1:10" ht="76.5" customHeight="1" x14ac:dyDescent="0.2">
      <c r="A9" s="74">
        <v>6</v>
      </c>
      <c r="B9" s="78" t="s">
        <v>152</v>
      </c>
      <c r="C9" s="75" t="s">
        <v>3</v>
      </c>
      <c r="D9" s="75">
        <v>6</v>
      </c>
      <c r="E9" s="85"/>
      <c r="F9" s="85"/>
      <c r="G9" s="72" t="s">
        <v>57</v>
      </c>
      <c r="H9" s="85"/>
      <c r="I9" s="71"/>
      <c r="J9" s="6" t="s">
        <v>156</v>
      </c>
    </row>
    <row r="10" spans="1:10" ht="47.25" x14ac:dyDescent="0.2">
      <c r="A10" s="74">
        <v>7</v>
      </c>
      <c r="B10" s="78" t="s">
        <v>154</v>
      </c>
      <c r="C10" s="75" t="s">
        <v>67</v>
      </c>
      <c r="D10" s="75">
        <v>3</v>
      </c>
      <c r="E10" s="85"/>
      <c r="F10" s="85"/>
      <c r="G10" s="72" t="s">
        <v>57</v>
      </c>
      <c r="H10" s="85"/>
      <c r="I10" s="71"/>
      <c r="J10" s="6" t="s">
        <v>156</v>
      </c>
    </row>
    <row r="11" spans="1:10" ht="15.75" x14ac:dyDescent="0.2">
      <c r="A11" s="74">
        <v>8</v>
      </c>
      <c r="B11" s="78" t="s">
        <v>178</v>
      </c>
      <c r="C11" s="75" t="s">
        <v>67</v>
      </c>
      <c r="D11" s="75">
        <v>6</v>
      </c>
      <c r="E11" s="85"/>
      <c r="F11" s="85"/>
      <c r="G11" s="72" t="s">
        <v>57</v>
      </c>
      <c r="H11" s="85"/>
      <c r="I11" s="71"/>
      <c r="J11" s="6" t="s">
        <v>156</v>
      </c>
    </row>
    <row r="12" spans="1:10" ht="15.75" x14ac:dyDescent="0.2">
      <c r="A12" s="74">
        <v>9</v>
      </c>
      <c r="B12" s="78" t="s">
        <v>179</v>
      </c>
      <c r="C12" s="75" t="s">
        <v>67</v>
      </c>
      <c r="D12" s="75">
        <v>3</v>
      </c>
      <c r="E12" s="85"/>
      <c r="F12" s="85"/>
      <c r="G12" s="72" t="s">
        <v>57</v>
      </c>
      <c r="H12" s="85"/>
      <c r="I12" s="71"/>
      <c r="J12" s="6" t="s">
        <v>156</v>
      </c>
    </row>
    <row r="13" spans="1:10" ht="31.5" x14ac:dyDescent="0.25">
      <c r="A13" s="74">
        <v>10</v>
      </c>
      <c r="B13" s="80" t="s">
        <v>180</v>
      </c>
      <c r="C13" s="89" t="s">
        <v>175</v>
      </c>
      <c r="D13" s="75">
        <v>12</v>
      </c>
      <c r="E13" s="85"/>
      <c r="F13" s="85"/>
      <c r="G13" s="72" t="s">
        <v>57</v>
      </c>
      <c r="H13" s="85"/>
      <c r="I13" s="71"/>
      <c r="J13" s="6" t="s">
        <v>156</v>
      </c>
    </row>
    <row r="14" spans="1:10" ht="31.5" x14ac:dyDescent="0.25">
      <c r="A14" s="74">
        <v>11</v>
      </c>
      <c r="B14" s="80" t="s">
        <v>174</v>
      </c>
      <c r="C14" s="89" t="s">
        <v>144</v>
      </c>
      <c r="D14" s="89">
        <v>96</v>
      </c>
      <c r="E14" s="85"/>
      <c r="F14" s="85"/>
      <c r="G14" s="72" t="s">
        <v>57</v>
      </c>
      <c r="H14" s="85"/>
      <c r="I14" s="71"/>
      <c r="J14" s="6" t="s">
        <v>156</v>
      </c>
    </row>
    <row r="15" spans="1:10" ht="31.5" x14ac:dyDescent="0.2">
      <c r="A15" s="74">
        <v>12</v>
      </c>
      <c r="B15" s="78" t="s">
        <v>181</v>
      </c>
      <c r="C15" s="75" t="s">
        <v>144</v>
      </c>
      <c r="D15" s="75">
        <v>600</v>
      </c>
      <c r="E15" s="85"/>
      <c r="F15" s="85"/>
      <c r="G15" s="72" t="s">
        <v>57</v>
      </c>
      <c r="H15" s="85"/>
      <c r="I15" s="71"/>
      <c r="J15" s="6" t="s">
        <v>156</v>
      </c>
    </row>
    <row r="16" spans="1:10" ht="63" x14ac:dyDescent="0.2">
      <c r="A16" s="74">
        <v>13</v>
      </c>
      <c r="B16" s="78" t="s">
        <v>182</v>
      </c>
      <c r="C16" s="75" t="s">
        <v>5</v>
      </c>
      <c r="D16" s="76">
        <v>8</v>
      </c>
      <c r="E16" s="85"/>
      <c r="F16" s="85"/>
      <c r="G16" s="72" t="s">
        <v>57</v>
      </c>
      <c r="H16" s="85"/>
      <c r="I16" s="71"/>
      <c r="J16" s="6" t="s">
        <v>156</v>
      </c>
    </row>
    <row r="17" spans="1:10" ht="63" x14ac:dyDescent="0.2">
      <c r="A17" s="74">
        <v>14</v>
      </c>
      <c r="B17" s="78" t="s">
        <v>155</v>
      </c>
      <c r="C17" s="75" t="s">
        <v>5</v>
      </c>
      <c r="D17" s="76">
        <v>8</v>
      </c>
      <c r="E17" s="85"/>
      <c r="F17" s="85"/>
      <c r="G17" s="72" t="s">
        <v>57</v>
      </c>
      <c r="H17" s="85"/>
      <c r="I17" s="71"/>
      <c r="J17" s="6" t="s">
        <v>156</v>
      </c>
    </row>
    <row r="18" spans="1:10" ht="31.5" x14ac:dyDescent="0.2">
      <c r="A18" s="74">
        <v>15</v>
      </c>
      <c r="B18" s="78" t="s">
        <v>183</v>
      </c>
      <c r="C18" s="75" t="s">
        <v>147</v>
      </c>
      <c r="D18" s="75">
        <v>420</v>
      </c>
      <c r="E18" s="85"/>
      <c r="F18" s="85"/>
      <c r="G18" s="72" t="s">
        <v>57</v>
      </c>
      <c r="H18" s="85"/>
      <c r="I18" s="71"/>
      <c r="J18" s="6" t="s">
        <v>156</v>
      </c>
    </row>
    <row r="19" spans="1:10" ht="31.5" x14ac:dyDescent="0.2">
      <c r="A19" s="74">
        <v>16</v>
      </c>
      <c r="B19" s="78" t="s">
        <v>133</v>
      </c>
      <c r="C19" s="75" t="s">
        <v>140</v>
      </c>
      <c r="D19" s="76">
        <v>120</v>
      </c>
      <c r="E19" s="85"/>
      <c r="F19" s="85"/>
      <c r="G19" s="72" t="s">
        <v>57</v>
      </c>
      <c r="H19" s="85"/>
      <c r="I19" s="71"/>
      <c r="J19" s="6" t="s">
        <v>156</v>
      </c>
    </row>
    <row r="20" spans="1:10" ht="31.5" x14ac:dyDescent="0.2">
      <c r="A20" s="74">
        <v>17</v>
      </c>
      <c r="B20" s="78" t="s">
        <v>184</v>
      </c>
      <c r="C20" s="75" t="s">
        <v>144</v>
      </c>
      <c r="D20" s="75">
        <v>480</v>
      </c>
      <c r="E20" s="85"/>
      <c r="F20" s="85"/>
      <c r="G20" s="72" t="s">
        <v>57</v>
      </c>
      <c r="H20" s="85"/>
      <c r="I20" s="71"/>
      <c r="J20" s="6" t="s">
        <v>156</v>
      </c>
    </row>
    <row r="21" spans="1:10" ht="63" x14ac:dyDescent="0.2">
      <c r="A21" s="74">
        <v>18</v>
      </c>
      <c r="B21" s="93" t="s">
        <v>185</v>
      </c>
      <c r="C21" s="75" t="s">
        <v>144</v>
      </c>
      <c r="D21" s="75">
        <v>480</v>
      </c>
      <c r="E21" s="85"/>
      <c r="F21" s="85"/>
      <c r="G21" s="72" t="s">
        <v>57</v>
      </c>
      <c r="H21" s="85"/>
      <c r="I21" s="71"/>
      <c r="J21" s="6" t="s">
        <v>156</v>
      </c>
    </row>
    <row r="22" spans="1:10" ht="63" x14ac:dyDescent="0.2">
      <c r="A22" s="74">
        <v>19</v>
      </c>
      <c r="B22" s="78" t="s">
        <v>157</v>
      </c>
      <c r="C22" s="75" t="s">
        <v>143</v>
      </c>
      <c r="D22" s="75">
        <v>720</v>
      </c>
      <c r="E22" s="85"/>
      <c r="F22" s="85"/>
      <c r="G22" s="72" t="s">
        <v>57</v>
      </c>
      <c r="H22" s="85"/>
      <c r="I22" s="71"/>
      <c r="J22" s="6" t="s">
        <v>156</v>
      </c>
    </row>
    <row r="23" spans="1:10" ht="94.5" x14ac:dyDescent="0.2">
      <c r="A23" s="74">
        <v>20</v>
      </c>
      <c r="B23" s="78" t="s">
        <v>139</v>
      </c>
      <c r="C23" s="75" t="s">
        <v>137</v>
      </c>
      <c r="D23" s="76">
        <v>3</v>
      </c>
      <c r="E23" s="85"/>
      <c r="F23" s="85"/>
      <c r="G23" s="72" t="s">
        <v>57</v>
      </c>
      <c r="H23" s="85"/>
      <c r="I23" s="71"/>
      <c r="J23" s="6" t="s">
        <v>156</v>
      </c>
    </row>
    <row r="24" spans="1:10" ht="126" x14ac:dyDescent="0.25">
      <c r="A24" s="74">
        <v>21</v>
      </c>
      <c r="B24" s="94" t="s">
        <v>186</v>
      </c>
      <c r="C24" s="96" t="s">
        <v>196</v>
      </c>
      <c r="D24" s="76">
        <v>120</v>
      </c>
      <c r="E24" s="85"/>
      <c r="F24" s="85"/>
      <c r="G24" s="72" t="s">
        <v>57</v>
      </c>
      <c r="H24" s="85"/>
      <c r="I24" s="71"/>
      <c r="J24" s="6" t="s">
        <v>156</v>
      </c>
    </row>
    <row r="25" spans="1:10" ht="126" x14ac:dyDescent="0.2">
      <c r="A25" s="74">
        <v>22</v>
      </c>
      <c r="B25" s="78" t="s">
        <v>164</v>
      </c>
      <c r="C25" s="75" t="s">
        <v>163</v>
      </c>
      <c r="D25" s="88">
        <v>150</v>
      </c>
      <c r="E25" s="85"/>
      <c r="F25" s="85"/>
      <c r="G25" s="72" t="s">
        <v>57</v>
      </c>
      <c r="H25" s="85"/>
      <c r="I25" s="71"/>
      <c r="J25" s="6" t="s">
        <v>156</v>
      </c>
    </row>
    <row r="26" spans="1:10" ht="126" x14ac:dyDescent="0.2">
      <c r="A26" s="74">
        <v>23</v>
      </c>
      <c r="B26" s="78" t="s">
        <v>161</v>
      </c>
      <c r="C26" s="75" t="s">
        <v>162</v>
      </c>
      <c r="D26" s="88">
        <v>720</v>
      </c>
      <c r="E26" s="85"/>
      <c r="F26" s="85"/>
      <c r="G26" s="72" t="s">
        <v>57</v>
      </c>
      <c r="H26" s="85"/>
      <c r="I26" s="71"/>
      <c r="J26" s="6" t="s">
        <v>156</v>
      </c>
    </row>
    <row r="27" spans="1:10" ht="94.5" x14ac:dyDescent="0.2">
      <c r="A27" s="74">
        <v>24</v>
      </c>
      <c r="B27" s="78" t="s">
        <v>168</v>
      </c>
      <c r="C27" s="75" t="s">
        <v>7</v>
      </c>
      <c r="D27" s="81">
        <v>10000</v>
      </c>
      <c r="E27" s="85"/>
      <c r="F27" s="85"/>
      <c r="G27" s="72" t="s">
        <v>57</v>
      </c>
      <c r="H27" s="85"/>
      <c r="I27" s="71"/>
      <c r="J27" s="6" t="s">
        <v>156</v>
      </c>
    </row>
    <row r="28" spans="1:10" ht="31.5" x14ac:dyDescent="0.2">
      <c r="A28" s="74">
        <v>25</v>
      </c>
      <c r="B28" s="78" t="s">
        <v>150</v>
      </c>
      <c r="C28" s="75" t="s">
        <v>176</v>
      </c>
      <c r="D28" s="76">
        <v>120</v>
      </c>
      <c r="E28" s="85"/>
      <c r="F28" s="85"/>
      <c r="G28" s="72" t="s">
        <v>57</v>
      </c>
      <c r="H28" s="85"/>
      <c r="I28" s="71"/>
      <c r="J28" s="6" t="s">
        <v>156</v>
      </c>
    </row>
    <row r="29" spans="1:10" ht="47.25" x14ac:dyDescent="0.2">
      <c r="A29" s="74">
        <v>26</v>
      </c>
      <c r="B29" s="78" t="s">
        <v>187</v>
      </c>
      <c r="C29" s="75" t="s">
        <v>148</v>
      </c>
      <c r="D29" s="76">
        <v>2200</v>
      </c>
      <c r="E29" s="85"/>
      <c r="F29" s="85"/>
      <c r="G29" s="72" t="s">
        <v>57</v>
      </c>
      <c r="H29" s="85"/>
      <c r="I29" s="71"/>
      <c r="J29" s="6" t="s">
        <v>156</v>
      </c>
    </row>
    <row r="30" spans="1:10" ht="47.25" x14ac:dyDescent="0.2">
      <c r="A30" s="74">
        <v>27</v>
      </c>
      <c r="B30" s="78" t="s">
        <v>134</v>
      </c>
      <c r="C30" s="75" t="s">
        <v>10</v>
      </c>
      <c r="D30" s="76">
        <v>50</v>
      </c>
      <c r="E30" s="85"/>
      <c r="F30" s="85"/>
      <c r="G30" s="72" t="s">
        <v>57</v>
      </c>
      <c r="H30" s="85"/>
      <c r="I30" s="71"/>
      <c r="J30" s="6" t="s">
        <v>156</v>
      </c>
    </row>
    <row r="31" spans="1:10" ht="31.5" x14ac:dyDescent="0.2">
      <c r="A31" s="74">
        <v>28</v>
      </c>
      <c r="B31" s="78" t="s">
        <v>169</v>
      </c>
      <c r="C31" s="75" t="s">
        <v>10</v>
      </c>
      <c r="D31" s="76">
        <v>30</v>
      </c>
      <c r="E31" s="85"/>
      <c r="F31" s="85"/>
      <c r="G31" s="72" t="s">
        <v>57</v>
      </c>
      <c r="H31" s="85"/>
      <c r="I31" s="71"/>
      <c r="J31" s="6" t="s">
        <v>156</v>
      </c>
    </row>
    <row r="32" spans="1:10" ht="63" x14ac:dyDescent="0.2">
      <c r="A32" s="74">
        <v>29</v>
      </c>
      <c r="B32" s="82" t="s">
        <v>142</v>
      </c>
      <c r="C32" s="83" t="s">
        <v>145</v>
      </c>
      <c r="D32" s="84">
        <v>204</v>
      </c>
      <c r="E32" s="85"/>
      <c r="F32" s="85"/>
      <c r="G32" s="72" t="s">
        <v>57</v>
      </c>
      <c r="H32" s="85"/>
      <c r="I32" s="71"/>
      <c r="J32" s="6" t="s">
        <v>156</v>
      </c>
    </row>
    <row r="33" spans="1:10" ht="47.25" x14ac:dyDescent="0.2">
      <c r="A33" s="74">
        <v>30</v>
      </c>
      <c r="B33" s="78" t="s">
        <v>141</v>
      </c>
      <c r="C33" s="75" t="s">
        <v>146</v>
      </c>
      <c r="D33" s="76">
        <v>72</v>
      </c>
      <c r="E33" s="85"/>
      <c r="F33" s="85"/>
      <c r="G33" s="72" t="s">
        <v>57</v>
      </c>
      <c r="H33" s="85"/>
      <c r="I33" s="71"/>
      <c r="J33" s="6" t="s">
        <v>156</v>
      </c>
    </row>
    <row r="34" spans="1:10" ht="31.5" x14ac:dyDescent="0.2">
      <c r="A34" s="74">
        <v>31</v>
      </c>
      <c r="B34" s="95" t="s">
        <v>188</v>
      </c>
      <c r="C34" s="75" t="s">
        <v>5</v>
      </c>
      <c r="D34" s="88">
        <v>700</v>
      </c>
      <c r="E34" s="85"/>
      <c r="F34" s="85"/>
      <c r="G34" s="72" t="s">
        <v>57</v>
      </c>
      <c r="H34" s="85"/>
      <c r="I34" s="71"/>
      <c r="J34" s="6" t="s">
        <v>156</v>
      </c>
    </row>
    <row r="35" spans="1:10" ht="31.5" x14ac:dyDescent="0.2">
      <c r="A35" s="74">
        <v>32</v>
      </c>
      <c r="B35" s="78" t="s">
        <v>151</v>
      </c>
      <c r="C35" s="75" t="s">
        <v>2</v>
      </c>
      <c r="D35" s="76">
        <v>504</v>
      </c>
      <c r="E35" s="86"/>
      <c r="F35" s="86"/>
      <c r="G35" s="72" t="s">
        <v>57</v>
      </c>
      <c r="H35" s="85"/>
      <c r="I35" s="71"/>
      <c r="J35" s="6" t="s">
        <v>156</v>
      </c>
    </row>
    <row r="36" spans="1:10" ht="47.25" x14ac:dyDescent="0.2">
      <c r="A36" s="74">
        <v>33</v>
      </c>
      <c r="B36" s="78" t="s">
        <v>159</v>
      </c>
      <c r="C36" s="75" t="s">
        <v>153</v>
      </c>
      <c r="D36" s="75">
        <v>60</v>
      </c>
      <c r="E36" s="86"/>
      <c r="F36" s="86"/>
      <c r="G36" s="72" t="s">
        <v>57</v>
      </c>
      <c r="H36" s="85"/>
      <c r="I36" s="71"/>
      <c r="J36" s="6" t="s">
        <v>156</v>
      </c>
    </row>
    <row r="37" spans="1:10" ht="110.25" x14ac:dyDescent="0.2">
      <c r="A37" s="74">
        <v>34</v>
      </c>
      <c r="B37" s="78" t="s">
        <v>160</v>
      </c>
      <c r="C37" s="75" t="s">
        <v>7</v>
      </c>
      <c r="D37" s="76">
        <v>20</v>
      </c>
      <c r="E37" s="86"/>
      <c r="F37" s="86"/>
      <c r="G37" s="72" t="s">
        <v>57</v>
      </c>
      <c r="H37" s="85"/>
      <c r="I37" s="71"/>
      <c r="J37" s="6" t="s">
        <v>156</v>
      </c>
    </row>
    <row r="38" spans="1:10" ht="78.75" x14ac:dyDescent="0.2">
      <c r="A38" s="74">
        <v>35</v>
      </c>
      <c r="B38" s="78" t="s">
        <v>135</v>
      </c>
      <c r="C38" s="75" t="s">
        <v>158</v>
      </c>
      <c r="D38" s="76">
        <v>120</v>
      </c>
      <c r="E38" s="86"/>
      <c r="F38" s="86"/>
      <c r="G38" s="72" t="s">
        <v>57</v>
      </c>
      <c r="H38" s="85"/>
      <c r="I38" s="71"/>
      <c r="J38" s="6" t="s">
        <v>156</v>
      </c>
    </row>
    <row r="39" spans="1:10" ht="63" x14ac:dyDescent="0.2">
      <c r="A39" s="74">
        <v>36</v>
      </c>
      <c r="B39" s="78" t="s">
        <v>189</v>
      </c>
      <c r="C39" s="75" t="s">
        <v>7</v>
      </c>
      <c r="D39" s="76">
        <v>576</v>
      </c>
      <c r="E39" s="86"/>
      <c r="F39" s="86"/>
      <c r="G39" s="72" t="s">
        <v>57</v>
      </c>
      <c r="H39" s="85"/>
      <c r="I39" s="71"/>
      <c r="J39" s="6" t="s">
        <v>156</v>
      </c>
    </row>
    <row r="40" spans="1:10" ht="47.25" x14ac:dyDescent="0.25">
      <c r="A40" s="74">
        <v>37</v>
      </c>
      <c r="B40" s="87" t="s">
        <v>190</v>
      </c>
      <c r="C40" s="88" t="s">
        <v>5</v>
      </c>
      <c r="D40" s="76">
        <v>6</v>
      </c>
      <c r="E40" s="86"/>
      <c r="F40" s="86"/>
      <c r="G40" s="72" t="s">
        <v>57</v>
      </c>
      <c r="H40" s="85"/>
      <c r="I40" s="71"/>
      <c r="J40" s="6" t="s">
        <v>156</v>
      </c>
    </row>
    <row r="41" spans="1:10" ht="15.75" x14ac:dyDescent="0.25">
      <c r="A41" s="74">
        <v>38</v>
      </c>
      <c r="B41" s="80" t="s">
        <v>191</v>
      </c>
      <c r="C41" s="97" t="s">
        <v>197</v>
      </c>
      <c r="D41" s="97">
        <v>12</v>
      </c>
      <c r="E41" s="86"/>
      <c r="F41" s="86"/>
      <c r="G41" s="72" t="s">
        <v>57</v>
      </c>
      <c r="H41" s="73"/>
      <c r="I41" s="71"/>
      <c r="J41" s="6" t="s">
        <v>156</v>
      </c>
    </row>
    <row r="42" spans="1:10" ht="31.5" x14ac:dyDescent="0.2">
      <c r="A42" s="74">
        <v>39</v>
      </c>
      <c r="B42" s="78" t="s">
        <v>192</v>
      </c>
      <c r="C42" s="75" t="s">
        <v>144</v>
      </c>
      <c r="D42" s="76">
        <v>6</v>
      </c>
      <c r="E42" s="86"/>
      <c r="F42" s="86"/>
      <c r="G42" s="77" t="s">
        <v>57</v>
      </c>
      <c r="H42" s="73"/>
      <c r="I42" s="71"/>
      <c r="J42" s="6" t="s">
        <v>156</v>
      </c>
    </row>
    <row r="43" spans="1:10" ht="47.25" x14ac:dyDescent="0.2">
      <c r="A43" s="74">
        <v>40</v>
      </c>
      <c r="B43" s="78" t="s">
        <v>136</v>
      </c>
      <c r="C43" s="75" t="s">
        <v>2</v>
      </c>
      <c r="D43" s="76">
        <v>504</v>
      </c>
      <c r="E43" s="86"/>
      <c r="F43" s="86"/>
      <c r="G43" s="77" t="s">
        <v>57</v>
      </c>
      <c r="H43" s="73"/>
      <c r="I43" s="71"/>
      <c r="J43" s="6" t="s">
        <v>156</v>
      </c>
    </row>
    <row r="44" spans="1:10" ht="47.25" x14ac:dyDescent="0.2">
      <c r="A44" s="74">
        <v>41</v>
      </c>
      <c r="B44" s="78" t="s">
        <v>170</v>
      </c>
      <c r="C44" s="88" t="s">
        <v>171</v>
      </c>
      <c r="D44" s="88">
        <v>40</v>
      </c>
      <c r="E44" s="86"/>
      <c r="F44" s="86"/>
      <c r="G44" s="77" t="s">
        <v>57</v>
      </c>
      <c r="H44" s="73"/>
      <c r="I44" s="71"/>
      <c r="J44" s="6" t="s">
        <v>156</v>
      </c>
    </row>
    <row r="45" spans="1:10" ht="78.75" x14ac:dyDescent="0.2">
      <c r="A45" s="74">
        <v>42</v>
      </c>
      <c r="B45" s="78" t="s">
        <v>166</v>
      </c>
      <c r="C45" s="75" t="s">
        <v>138</v>
      </c>
      <c r="D45" s="76">
        <v>20</v>
      </c>
      <c r="E45" s="90"/>
      <c r="F45" s="90"/>
      <c r="G45" s="91">
        <v>23</v>
      </c>
      <c r="H45" s="92"/>
      <c r="I45" s="71"/>
      <c r="J45" s="6" t="s">
        <v>156</v>
      </c>
    </row>
    <row r="46" spans="1:10" ht="47.25" x14ac:dyDescent="0.2">
      <c r="A46" s="74">
        <v>43</v>
      </c>
      <c r="B46" s="78" t="s">
        <v>193</v>
      </c>
      <c r="C46" s="75" t="s">
        <v>5</v>
      </c>
      <c r="D46" s="75">
        <v>120</v>
      </c>
      <c r="E46" s="90"/>
      <c r="F46" s="90"/>
      <c r="G46" s="91">
        <v>23</v>
      </c>
      <c r="H46" s="92"/>
      <c r="I46" s="71"/>
      <c r="J46" s="6" t="s">
        <v>156</v>
      </c>
    </row>
    <row r="47" spans="1:10" ht="31.5" x14ac:dyDescent="0.25">
      <c r="A47" s="74">
        <v>44</v>
      </c>
      <c r="B47" s="87" t="s">
        <v>194</v>
      </c>
      <c r="C47" s="75" t="s">
        <v>5</v>
      </c>
      <c r="D47" s="88">
        <v>2520</v>
      </c>
      <c r="E47" s="90"/>
      <c r="F47" s="90"/>
      <c r="G47" s="91">
        <v>23</v>
      </c>
      <c r="H47" s="92"/>
      <c r="I47" s="71"/>
      <c r="J47" s="6" t="s">
        <v>156</v>
      </c>
    </row>
    <row r="48" spans="1:10" ht="47.25" x14ac:dyDescent="0.25">
      <c r="A48" s="74">
        <v>45</v>
      </c>
      <c r="B48" s="87" t="s">
        <v>173</v>
      </c>
      <c r="C48" s="75" t="s">
        <v>5</v>
      </c>
      <c r="D48" s="88">
        <v>200</v>
      </c>
      <c r="E48" s="90"/>
      <c r="F48" s="90"/>
      <c r="G48" s="91">
        <v>23</v>
      </c>
      <c r="H48" s="92"/>
      <c r="I48" s="71"/>
      <c r="J48" s="6" t="s">
        <v>156</v>
      </c>
    </row>
    <row r="49" spans="1:10" ht="63" x14ac:dyDescent="0.25">
      <c r="A49" s="74">
        <v>46</v>
      </c>
      <c r="B49" s="87" t="s">
        <v>195</v>
      </c>
      <c r="C49" s="88" t="s">
        <v>172</v>
      </c>
      <c r="D49" s="89">
        <v>12</v>
      </c>
      <c r="E49" s="98"/>
      <c r="F49" s="98"/>
      <c r="G49" s="101">
        <v>23</v>
      </c>
      <c r="H49" s="99"/>
      <c r="I49" s="100"/>
      <c r="J49" s="6" t="s">
        <v>156</v>
      </c>
    </row>
    <row r="50" spans="1:10" ht="47.25" x14ac:dyDescent="0.2">
      <c r="A50" s="74">
        <v>47</v>
      </c>
      <c r="B50" s="94" t="s">
        <v>200</v>
      </c>
      <c r="C50" s="89" t="s">
        <v>7</v>
      </c>
      <c r="D50" s="89">
        <v>12</v>
      </c>
      <c r="E50" s="98"/>
      <c r="F50" s="98"/>
      <c r="G50" s="101">
        <v>23</v>
      </c>
      <c r="H50" s="98"/>
      <c r="I50" s="98"/>
      <c r="J50" s="6" t="s">
        <v>156</v>
      </c>
    </row>
  </sheetData>
  <mergeCells count="1">
    <mergeCell ref="B1:I1"/>
  </mergeCells>
  <pageMargins left="0.7" right="0.7" top="0.75" bottom="0.75" header="0.3" footer="0.3"/>
  <pageSetup paperSize="9" scale="85" fitToHeight="0" orientation="landscape" r:id="rId1"/>
  <headerFooter>
    <oddHeader>&amp;RZałącznik nr 1 do zaproszenia do złożenia oferty nr SPT.236.8.2024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Część I</vt:lpstr>
      <vt:lpstr>Do wysłania</vt:lpstr>
      <vt:lpstr>'Część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Ewelina Maciejewska</cp:lastModifiedBy>
  <cp:lastPrinted>2024-10-11T12:11:01Z</cp:lastPrinted>
  <dcterms:created xsi:type="dcterms:W3CDTF">2003-11-02T20:08:45Z</dcterms:created>
  <dcterms:modified xsi:type="dcterms:W3CDTF">2024-10-15T06:23:23Z</dcterms:modified>
</cp:coreProperties>
</file>